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LS 2020/4. VÆRKTØJER TIL SKOLER/4.65 Årsplanlægning/Administrativt årshjul/"/>
    </mc:Choice>
  </mc:AlternateContent>
  <xr:revisionPtr revIDLastSave="0" documentId="8_{46CDEBEB-9F40-4587-A973-6114226B0E39}" xr6:coauthVersionLast="47" xr6:coauthVersionMax="47" xr10:uidLastSave="{00000000-0000-0000-0000-000000000000}"/>
  <bookViews>
    <workbookView xWindow="-120" yWindow="-120" windowWidth="38640" windowHeight="16440" activeTab="1" xr2:uid="{5F315DA9-EADE-42E0-888C-4BF3B7A1B630}"/>
  </bookViews>
  <sheets>
    <sheet name="Forside" sheetId="2" r:id="rId1"/>
    <sheet name="Årshjul ledelse og adm." sheetId="1" r:id="rId2"/>
    <sheet name="Kalend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5" i="3" l="1"/>
  <c r="AA6" i="3" s="1"/>
  <c r="AA11" i="3" s="1"/>
  <c r="AA12" i="3" s="1"/>
  <c r="AA20" i="3"/>
  <c r="AA9" i="3" s="1"/>
  <c r="AA8" i="3"/>
  <c r="AA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Larsen</author>
    <author>tc={C89D39FA-643C-44B9-A0EC-2548783637A2}</author>
    <author>tc={03A1A753-7508-4047-939F-E9366D12E672}</author>
    <author>tc={F414477B-EBBC-466A-9B7C-BD2A26658C7C}</author>
  </authors>
  <commentList>
    <comment ref="AF8" authorId="0" shapeId="0" xr:uid="{36C4D5C3-7525-4373-948E-934C1C302E66}">
      <text>
        <r>
          <rPr>
            <b/>
            <sz val="9"/>
            <color indexed="81"/>
            <rFont val="Tahoma"/>
            <charset val="1"/>
          </rPr>
          <t>Lars Larsen:</t>
        </r>
        <r>
          <rPr>
            <sz val="9"/>
            <color indexed="81"/>
            <rFont val="Tahoma"/>
            <charset val="1"/>
          </rPr>
          <t xml:space="preserve">
Regnskab fra sidste år afsluttet og fremsendes til revision</t>
        </r>
      </text>
    </comment>
    <comment ref="AI8" authorId="0" shapeId="0" xr:uid="{B688AB47-F063-483B-B55A-B8E45675DB9A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Årsregnskab udarbejdes i samarbejde med revisor</t>
        </r>
      </text>
    </comment>
    <comment ref="AO8" authorId="0" shapeId="0" xr:uid="{4963A184-B818-4273-A952-78C16CF63C6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Indtastning af årsregnskab til UVM</t>
        </r>
      </text>
    </comment>
    <comment ref="J9" authorId="0" shapeId="0" xr:uid="{FC24553B-2EF9-48E0-9C11-72437A53249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Skal gerne være afsluttet, så det hænger sammen med budgetfasen</t>
        </r>
      </text>
    </comment>
    <comment ref="V10" authorId="0" shapeId="0" xr:uid="{49C2DCD5-244C-40BF-8902-AB8EB9D4A8D9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Budget for kommende år bør godkendes inden det nye kalenderår</t>
        </r>
      </text>
    </comment>
    <comment ref="G11" authorId="0" shapeId="0" xr:uid="{319B24B0-AC23-490D-8B05-F73E946F4C68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Finanslovsforslag klar til budget - tjek ny tilskudsberegner</t>
        </r>
      </text>
    </comment>
    <comment ref="V11" authorId="0" shapeId="0" xr:uid="{4244B95D-4564-4AAB-8270-95E91A56A57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Finansloven vedtages. OBS budgetændringer i forhold til takster</t>
        </r>
      </text>
    </comment>
    <comment ref="G12" authorId="0" shapeId="0" xr:uid="{A014A705-4CE4-474C-BE08-F389D211BF2C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Tilmelding ledertræf</t>
        </r>
      </text>
    </comment>
    <comment ref="AK12" authorId="0" shapeId="0" xr:uid="{E41B4A91-F6DE-419F-8EB6-B8774ECFBBC1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Tilmedling repræsentantskab og lilleskoletræf</t>
        </r>
      </text>
    </comment>
    <comment ref="AD13" authorId="0" shapeId="0" xr:uid="{9CCFF270-9546-4598-8A2F-E3691A4E8C1D}">
      <text>
        <r>
          <rPr>
            <b/>
            <sz val="9"/>
            <color indexed="81"/>
            <rFont val="Tahoma"/>
            <charset val="1"/>
          </rPr>
          <t>Lars Larsen:</t>
        </r>
        <r>
          <rPr>
            <sz val="9"/>
            <color indexed="81"/>
            <rFont val="Tahoma"/>
            <charset val="1"/>
          </rPr>
          <t xml:space="preserve">
Forberedelse af årets generalforsamling, indkaldelse mv.</t>
        </r>
      </text>
    </comment>
    <comment ref="AK13" authorId="0" shapeId="0" xr:uid="{D2F2F38D-0082-445F-9213-519E3C590460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Årets generalforsamling er som oftest placeret ca. her</t>
        </r>
      </text>
    </comment>
    <comment ref="AK14" authorId="0" shapeId="0" xr:uid="{9B80EDBC-9473-4885-B19A-ED6FEE4EC672}">
      <text>
        <r>
          <rPr>
            <b/>
            <sz val="9"/>
            <color indexed="81"/>
            <rFont val="Tahoma"/>
            <charset val="1"/>
          </rPr>
          <t>Lars Larsen:</t>
        </r>
        <r>
          <rPr>
            <sz val="9"/>
            <color indexed="81"/>
            <rFont val="Tahoma"/>
            <charset val="1"/>
          </rPr>
          <t xml:space="preserve">
Evt. nye stillingsopslag eller afskedigelser i forhold til næste års plan for arbejdstid</t>
        </r>
      </text>
    </comment>
    <comment ref="AT15" authorId="0" shapeId="0" xr:uid="{B9923A9F-676C-40CE-8478-DCF1CAF9C4E5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Efter generalforsamling afholdes konstituerende bestyrelsesmøde</t>
        </r>
      </text>
    </comment>
    <comment ref="AU15" authorId="0" shapeId="0" xr:uid="{D34D587E-A3ED-4C2C-808B-57E3E7338C70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Formand mv. indberettes til uvm. og Lilleskolernes Sammenslutning</t>
        </r>
      </text>
    </comment>
    <comment ref="AV15" authorId="0" shapeId="0" xr:uid="{6D106F89-F58A-48C9-B3B1-5927D1BEA082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Der udarbejdes plan for kommende års bestyrelsesmøder</t>
        </r>
      </text>
    </comment>
    <comment ref="AW15" authorId="0" shapeId="0" xr:uid="{EF3CFEF5-DE6F-4AB9-9F59-1CF0BBDD8217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Indberetning af kønssammensætning til uvm.</t>
        </r>
      </text>
    </comment>
    <comment ref="AT16" authorId="0" shapeId="0" xr:uid="{9D2A3E1C-651A-4C88-941A-AC42F94A90FA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Tilsynserklæring indberettes og offentliggøres</t>
        </r>
      </text>
    </comment>
    <comment ref="G19" authorId="0" shapeId="0" xr:uid="{5911F735-696E-4DD9-AAA0-99F938304D98}">
      <text>
        <r>
          <rPr>
            <b/>
            <sz val="9"/>
            <color indexed="81"/>
            <rFont val="Tahoma"/>
            <charset val="1"/>
          </rPr>
          <t>Lars Larsen:</t>
        </r>
        <r>
          <rPr>
            <sz val="9"/>
            <color indexed="81"/>
            <rFont val="Tahoma"/>
            <charset val="1"/>
          </rPr>
          <t xml:space="preserve">
Opfølgning DKV-plan</t>
        </r>
      </text>
    </comment>
    <comment ref="AP19" authorId="0" shapeId="0" xr:uid="{6141ACBB-497A-4431-A486-C0C9AC4AB1A3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Indhentning af evt. tilbud på bygningsarbejder, der skal udføres i sommer</t>
        </r>
      </text>
    </comment>
    <comment ref="Y20" authorId="0" shapeId="0" xr:uid="{A224F6F7-5B20-4AA8-A760-8998DAAAECEE}">
      <text>
        <r>
          <rPr>
            <b/>
            <sz val="9"/>
            <color indexed="81"/>
            <rFont val="Tahoma"/>
            <charset val="1"/>
          </rPr>
          <t>Lars Larsen:</t>
        </r>
        <r>
          <rPr>
            <sz val="9"/>
            <color indexed="81"/>
            <rFont val="Tahoma"/>
            <charset val="1"/>
          </rPr>
          <t xml:space="preserve">
Samarbejdsspor i forhold til næste skoleår opstartes jf. arbejdstidsaftale</t>
        </r>
      </text>
    </comment>
    <comment ref="E21" authorId="0" shapeId="0" xr:uid="{5CA04121-A61B-4313-9DA7-75FBB67F1F80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APV skal ajourføres minimum hver 3. år</t>
        </r>
      </text>
    </comment>
    <comment ref="E22" authorId="0" shapeId="0" xr:uid="{2A4C17AB-C38F-48F8-9129-3348ABF3E30C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UMV skal ajourføres minimum hver 3. år</t>
        </r>
      </text>
    </comment>
    <comment ref="D27" authorId="0" shapeId="0" xr:uid="{87B8DBC0-8E0B-4139-934D-B5EACA06BD25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OBS; Dokumentation SPS-elelver og udsendelse af evt. flyttemeddelelse</t>
        </r>
      </text>
    </comment>
    <comment ref="E27" authorId="0" shapeId="0" xr:uid="{CC4F3BA0-ACBA-4B0F-9540-DBF71289724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Overvejelse om profilskole, hvis mere end 13 SPS-elever de sidste 3 år</t>
        </r>
      </text>
    </comment>
    <comment ref="D29" authorId="0" shapeId="0" xr:uid="{3668DE53-F916-4F8E-BCB6-54B351A9A75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Afgørelse om prøveform</t>
        </r>
      </text>
    </comment>
    <comment ref="H29" authorId="0" shapeId="0" xr:uid="{1F3778AF-FD5F-43E9-BBBE-69815708975C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Tilmelding prøvetermin dec/jan mv.</t>
        </r>
      </text>
    </comment>
    <comment ref="P29" authorId="0" shapeId="0" xr:uid="{BD911C2D-3967-4818-92D9-3A2F8D7E12B0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Frist ændring af elevtal til sygeeksamen</t>
        </r>
      </text>
    </comment>
    <comment ref="S29" authorId="0" shapeId="0" xr:uid="{638A6466-0814-4427-8EE4-8766CF506307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Tilmelding af elever og bestilling af opgaver til sommertermin</t>
        </r>
      </text>
    </comment>
    <comment ref="T29" authorId="0" shapeId="0" xr:uid="{2C5F8F13-A1BB-4DBD-9D45-637FF59AA7AA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Skriftlige sygeprøver afholdes</t>
        </r>
      </text>
    </comment>
    <comment ref="U29" authorId="0" shapeId="0" xr:uid="{AE936BAE-CDCE-4659-A07C-8BF638C89DA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Mundtlig prøveperiode begynder</t>
        </r>
      </text>
    </comment>
    <comment ref="Z29" authorId="0" shapeId="0" xr:uid="{6E22805E-889F-4113-8BFA-ED91633121E6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Skolen kan tilgå karakterer og mundtlig prøveperiode sluter</t>
        </r>
      </text>
    </comment>
    <comment ref="AD29" authorId="0" shapeId="0" xr:uid="{4B43E718-5B02-4166-8B5E-6940B5736FFF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Meddelelse om udtræk til prøver maj/juni, bookning af prøver</t>
        </r>
      </text>
    </comment>
    <comment ref="AG29" authorId="0" shapeId="0" xr:uid="{AFDDBF7D-B7AA-4C2F-ABAC-3B617524F24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Tjek op på prøveansvarlig og prøvebekendtgørelse</t>
        </r>
      </text>
    </comment>
    <comment ref="AO29" authorId="0" shapeId="0" xr:uid="{4D5CD652-3290-4251-89D3-792945C74C77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Offentliggørelse af udtræk</t>
        </r>
      </text>
    </comment>
    <comment ref="AP29" authorId="0" shapeId="0" xr:uid="{4426383E-713C-4CE1-9A00-3B0EFABF2E5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Skriftlige prøver</t>
        </r>
      </text>
    </comment>
    <comment ref="AS29" authorId="0" shapeId="0" xr:uid="{29CB02A2-C37C-4C24-A22E-699C27976CE8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Mundtlige prøver</t>
        </r>
      </text>
    </comment>
    <comment ref="AV29" authorId="0" shapeId="0" xr:uid="{1C5336EE-FE27-4560-9A67-AA551EC32B9F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Prøvebeviser udskrives.</t>
        </r>
      </text>
    </comment>
    <comment ref="H30" authorId="0" shapeId="0" xr:uid="{B24548BE-F5A6-4F5E-A3BF-F074862D4368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Se vejledning DS</t>
        </r>
      </text>
    </comment>
    <comment ref="L31" authorId="0" shapeId="0" xr:uid="{8AD8AFCA-77D2-4934-A4E8-836E2CDF4A6C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Løbende igangsætning og afslutning 1. marts</t>
        </r>
      </text>
    </comment>
    <comment ref="AG31" authorId="0" shapeId="0" xr:uid="{BEB38DFD-8392-4AD2-8ABC-0F6AFE9C4DE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Arbejde med uddannelsesplan afsluttes</t>
        </r>
      </text>
    </comment>
    <comment ref="AB32" authorId="0" shapeId="0" xr:uid="{F6A68A5B-4D46-4C57-9F70-F6C83E38E6B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Frist for at indsende ansøgning om tilskud til sygeundv juli til dec</t>
        </r>
      </text>
    </comment>
    <comment ref="AG33" authorId="0" shapeId="0" xr:uid="{C77F112A-4129-43CB-BAAF-BA8F77480479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PPR-udtalelser udarbejdes, så de ligger klar inden sommerferien til indberetning 5/9</t>
        </r>
      </text>
    </comment>
    <comment ref="AW34" authorId="0" shapeId="0" xr:uid="{A11D016F-5920-488B-8F7E-B4F4015C4AB6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Ved skoleårets afslutning arkiveres fraværsoversigter</t>
        </r>
      </text>
    </comment>
    <comment ref="AW35" authorId="0" shapeId="0" xr:uid="{C201F3E6-A19C-44C1-9AF6-BAE7233EA13C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Nye elever indskrives og der sendes evt. flyttebevis elever som flytter</t>
        </r>
      </text>
    </comment>
    <comment ref="G41" authorId="0" shapeId="0" xr:uid="{52F0EC28-19E6-497E-AAF8-B894F834791F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Husk nye beskræftigelsesgrader, uv-tillæg, SPS-tillæg</t>
        </r>
      </text>
    </comment>
    <comment ref="AB41" authorId="0" shapeId="0" xr:uid="{9C6EA960-9AF2-4BA6-B2FD-CDAA540CD0D2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OBS nye skattekort og ændrede transportgodtgørelse mv. se løntabel</t>
        </r>
      </text>
    </comment>
    <comment ref="C42" authorId="0" shapeId="0" xr:uid="{1E5C0BB6-D6C5-4371-95FD-DDB3E119588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Alene småjusteringer ved lejrskoletillæg, overnatning og censor</t>
        </r>
      </text>
    </comment>
    <comment ref="L42" authorId="0" shapeId="0" xr:uid="{BE9865CC-1C58-49E8-BB55-F295A9EB23B6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Ny reguleringsfaktor, som påvirker de fleste løndele. Se ny løntabel</t>
        </r>
      </text>
    </comment>
    <comment ref="AL42" authorId="0" shapeId="0" xr:uid="{3FFF52E6-1545-46EE-BA57-CDB72C22B103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Ny reguleringsfaktor, som påvirker de fleste løndele. Se ny løntabel</t>
        </r>
      </text>
    </comment>
    <comment ref="G43" authorId="0" shapeId="0" xr:uid="{F952D4E7-D778-4BD6-835A-7126D8F92C56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Ferietillægget udbetales for perioden juni til august</t>
        </r>
      </text>
    </comment>
    <comment ref="AT43" authorId="0" shapeId="0" xr:uid="{F5F0A36C-7A73-4DA0-AFD5-4E6121FE5BC0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Ferietillæg udbetales for perioden september til april</t>
        </r>
      </text>
    </comment>
    <comment ref="G44" authorId="0" shapeId="0" xr:uid="{E004E47E-7926-4861-9B98-3FC7EA6F3BC5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Ved ferieafvikling tjek evt. feriefradrag og feriedifference</t>
        </r>
      </text>
    </comment>
    <comment ref="O44" authorId="0" shapeId="0" xr:uid="{99AB9368-8C29-42DD-99A2-A02B9B7E97D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Ved ferieafvikling tjek evt. feriefradrag og feriedifference</t>
        </r>
      </text>
    </comment>
    <comment ref="X44" authorId="0" shapeId="0" xr:uid="{40CD59E1-58BE-480D-BEC7-1C7B421565E7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Ved evt. ferieafvikling tjek feriefradrag og feriedifference</t>
        </r>
      </text>
    </comment>
    <comment ref="Y44" authorId="0" shapeId="0" xr:uid="{6A9BBAF6-00AE-4BB8-BE3C-A876BE60F5D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Varsling af særlige feriedage (30 dages varsel) for at de afvikles inden maj</t>
        </r>
      </text>
    </comment>
    <comment ref="AF44" authorId="0" shapeId="0" xr:uid="{CD4A410B-26B2-4D8E-90A6-C1382F96B39F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Ved evt. ferieafvikling tjek feriefradrag og feriedifference</t>
        </r>
      </text>
    </comment>
    <comment ref="AJ44" authorId="0" shapeId="0" xr:uid="{5A6F9955-7727-4ED3-9640-8F2B536FEA5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Varlsling af ferie til lærerne, hvis ikke organisationsaftalen følges</t>
        </r>
      </text>
    </comment>
    <comment ref="AK44" authorId="0" shapeId="0" xr:uid="{E0A15832-3EEB-49B4-8A15-7FE8704FB682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For øvrigt personale skal hovedferien også varsles inden udgangen af marts</t>
        </r>
      </text>
    </comment>
    <comment ref="AO44" authorId="0" shapeId="0" xr:uid="{33DBAE41-2A62-4691-A32D-2B2AE7EA5D71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Udbetaling af særlige feriedage eller skriftlig aftale om overførsel</t>
        </r>
      </text>
    </comment>
    <comment ref="BB44" authorId="0" shapeId="0" xr:uid="{7DE5F5AB-48CC-4071-B2C7-47ED338AF822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Ved ferieafvikling tjek evt. feriefradrag og feriedifference</t>
        </r>
      </text>
    </comment>
    <comment ref="K45" authorId="0" shapeId="0" xr:uid="{1203974F-8C79-4126-B59A-B1F362657890}">
      <text>
        <r>
          <rPr>
            <b/>
            <sz val="9"/>
            <color indexed="81"/>
            <rFont val="Tahoma"/>
            <family val="2"/>
          </rPr>
          <t>Hvis ikke andet er meddelt fra ansatte den 1/10, skal bonus udb. til januar</t>
        </r>
      </text>
    </comment>
    <comment ref="AB45" authorId="0" shapeId="0" xr:uid="{A1DB0296-B6ED-4ECC-B9B5-0C919CB74629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Udbetaling af bonus</t>
        </r>
      </text>
    </comment>
    <comment ref="G46" authorId="1" shapeId="0" xr:uid="{C89D39FA-643C-44B9-A0EC-2548783637A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Kommunal refusion via nemrefusion efter 30 dage,  vikarrefusion via Fordelingssekretariat fra dag 6
Besvar:
    Anmeldelsen til kommunen skal ske senest 5 uger efter første fraværsdag</t>
      </text>
    </comment>
    <comment ref="C47" authorId="0" shapeId="0" xr:uid="{4D9CD3B8-46F4-4A17-B963-2DDC91A4B46C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OBS nye barselsregler pr. 2. august</t>
        </r>
      </text>
    </comment>
    <comment ref="G47" authorId="2" shapeId="0" xr:uid="{03A1A753-7508-4047-939F-E9366D12E67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Kommunal refusion via nemrefusion, statsrefusion via fleksbarsel,  vikarrefusion via Fordelingssekretariat
Besvar:
    Hent refusion som det passer med barselsperioden. Ikke nødvendigvis hver måned
Besvar:
    Ultimo august frist for 2. kvartal</t>
      </text>
    </comment>
    <comment ref="G48" authorId="3" shapeId="0" xr:uid="{F414477B-EBBC-466A-9B7C-BD2A26658C7C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Forskel på fleksjob før og efter 2013
Besvar:
    Ved ny fleksjob søges kun statsrefusion via fleksbarsel
Besvar:
    Ultimo august frist ansøgning 1. kvartal</t>
      </text>
    </comment>
    <comment ref="S48" authorId="0" shapeId="0" xr:uid="{0F871DA5-CA6E-4979-BFEC-ABB0B734BB0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Sidste frist 2. kvartal</t>
        </r>
      </text>
    </comment>
    <comment ref="AF48" authorId="0" shapeId="0" xr:uid="{135F9C64-9E31-4470-A860-CD8FCF7A2A16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Sidste frist 3. kvartal - husk indberetning af årsværk</t>
        </r>
      </text>
    </comment>
    <comment ref="AT48" authorId="0" shapeId="0" xr:uid="{160B13CD-4C20-413E-AF15-FEE21E7D8F58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Sidste frist 4. kvartal - husk indberetning af årsværk</t>
        </r>
      </text>
    </comment>
    <comment ref="L49" authorId="0" shapeId="0" xr:uid="{C330DDC0-BE8D-4F4D-8A70-62B676D7EA75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Opsamling af arbejdstid og afledt økonomi i forhold til budgetvedtagelse</t>
        </r>
      </text>
    </comment>
    <comment ref="Y49" authorId="0" shapeId="0" xr:uid="{6A55AA23-2702-45EF-9D0F-D2721B59557E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Samarbejdsproces for kommende skoleår indledes</t>
        </r>
      </text>
    </comment>
    <comment ref="AL49" authorId="0" shapeId="0" xr:uid="{7BD0C5F2-DDFF-405E-88DB-F849A99BD33F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Planlægning af kommende skoleår indledes</t>
        </r>
      </text>
    </comment>
    <comment ref="AM49" authorId="0" shapeId="0" xr:uid="{48DF4A08-F0BF-45D4-BFE4-00B8354992F1}">
      <text>
        <r>
          <rPr>
            <b/>
            <sz val="9"/>
            <color indexed="81"/>
            <rFont val="Tahoma"/>
            <charset val="1"/>
          </rPr>
          <t>Lars Larsen:</t>
        </r>
        <r>
          <rPr>
            <sz val="9"/>
            <color indexed="81"/>
            <rFont val="Tahoma"/>
            <charset val="1"/>
          </rPr>
          <t xml:space="preserve">
Evt. fremsendelse af lokalaftale for kommende skoleår</t>
        </r>
      </text>
    </comment>
    <comment ref="AU49" authorId="0" shapeId="0" xr:uid="{F5E069BD-3D05-4492-897C-BDF7C94AE1A3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Opgaveoversigt udleveres minimum 5 uger før næste skoleår</t>
        </r>
      </text>
    </comment>
    <comment ref="AB50" authorId="0" shapeId="0" xr:uid="{A7B0BC9A-DFCD-4DED-AE07-D65836026EF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Frist 1. feb. for ansøgning om tilskud til efterindtægt for hele sidste finansår</t>
        </r>
      </text>
    </comment>
    <comment ref="AB51" authorId="0" shapeId="0" xr:uid="{4A9525CC-0FBD-4891-B079-15C126AFF4A9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Frist 1. feb. for ansøgning om tilskud til fratrædelsesordninger for hele sidste finansår</t>
        </r>
      </text>
    </comment>
    <comment ref="H52" authorId="0" shapeId="0" xr:uid="{17601056-8795-4F67-832F-66DFABAD406A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Betaling af feriemidler jf. opkrævning og indeksering</t>
        </r>
      </text>
    </comment>
    <comment ref="AU52" authorId="0" shapeId="0" xr:uid="{B2ED17C8-338A-4ED5-BE4C-51291371BCE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Opgørelse modtages for overgansåret til ny ferielov - opkrævning indeksering</t>
        </r>
      </text>
    </comment>
    <comment ref="E53" authorId="0" shapeId="0" xr:uid="{953E1A5C-1C06-4ACD-9DFA-BF703A2F6CC6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Ajourføring af ansættelser</t>
        </r>
      </text>
    </comment>
    <comment ref="AP53" authorId="0" shapeId="0" xr:uid="{EB2416F4-9B39-4AE8-8C10-7FC628F4B465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Opdatering af lønoplysninger og ajourføring senest maj</t>
        </r>
      </text>
    </comment>
    <comment ref="I58" authorId="0" shapeId="0" xr:uid="{8530A20F-AF2F-4507-B14A-7AFDFA83A5F9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Frist indberetning 15/9</t>
        </r>
      </text>
    </comment>
    <comment ref="T58" authorId="0" shapeId="0" xr:uid="{3DFA2401-1418-4052-A7E9-785513673E4F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Skolen modtager tilsagsbrev med redegørelse til fordeling af tilskud</t>
        </r>
      </text>
    </comment>
    <comment ref="AS58" authorId="0" shapeId="0" xr:uid="{CF4BC503-D07C-4724-B3D5-2BFC0D56E24F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Fripladsmateriale videregives til forældre</t>
        </r>
      </text>
    </comment>
    <comment ref="I59" authorId="0" shapeId="0" xr:uid="{EEBCD322-EDEE-4423-8FF7-B8B037D0A2C0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Frist 1. september for dok. af befordring af syge, handicappede og til brobygning mv. 1. halvår</t>
        </r>
      </text>
    </comment>
    <comment ref="AB59" authorId="0" shapeId="0" xr:uid="{DDF0230B-D838-4F33-B5FF-16CBF910CC75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Frist 1. februar for dok. af befordring af syge, handicappede og til brobygning mv. 2. halvår</t>
        </r>
      </text>
    </comment>
    <comment ref="AO59" authorId="0" shapeId="0" xr:uid="{2770B3B3-7AD8-4DBB-9005-0789B425A017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Indsende ansøgning om tilskud til kommende skoleår</t>
        </r>
      </text>
    </comment>
    <comment ref="K60" authorId="0" shapeId="0" xr:uid="{13555A1F-DC4F-4A5B-BDA9-BC688F21FCDD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Frist 30. september ledelseserklæring</t>
        </r>
      </text>
    </comment>
    <comment ref="T60" authorId="0" shapeId="0" xr:uid="{2721AA55-5169-4BFD-88D2-97BE6EED631B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Skolen modtager tilskud</t>
        </r>
      </text>
    </comment>
    <comment ref="J61" authorId="0" shapeId="0" xr:uid="{C633DA5D-724C-48FF-9E28-71FEFD9A3596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Se STILs vejledning</t>
        </r>
      </text>
    </comment>
    <comment ref="AA62" authorId="0" shapeId="0" xr:uid="{08C4E91A-F1D5-403F-A955-87A56698A152}">
      <text>
        <r>
          <rPr>
            <b/>
            <sz val="9"/>
            <color indexed="81"/>
            <rFont val="Tahoma"/>
            <family val="2"/>
          </rPr>
          <t>Lars Larsen:</t>
        </r>
        <r>
          <rPr>
            <sz val="9"/>
            <color indexed="81"/>
            <rFont val="Tahoma"/>
            <family val="2"/>
          </rPr>
          <t xml:space="preserve">
Indberette lønstatistik for foregående år</t>
        </r>
      </text>
    </comment>
    <comment ref="AK63" authorId="0" shapeId="0" xr:uid="{CFDE885C-0016-4659-B58C-9A702F7B2D02}">
      <text>
        <r>
          <rPr>
            <b/>
            <sz val="9"/>
            <color indexed="81"/>
            <rFont val="Tahoma"/>
            <charset val="1"/>
          </rPr>
          <t>Lars Larsen:</t>
        </r>
        <r>
          <rPr>
            <sz val="9"/>
            <color indexed="81"/>
            <rFont val="Tahoma"/>
            <charset val="1"/>
          </rPr>
          <t xml:space="preserve">
Søges for kommende skoleår via SPS22005, frist 1/4</t>
        </r>
      </text>
    </comment>
  </commentList>
</comments>
</file>

<file path=xl/sharedStrings.xml><?xml version="1.0" encoding="utf-8"?>
<sst xmlns="http://schemas.openxmlformats.org/spreadsheetml/2006/main" count="840" uniqueCount="125">
  <si>
    <t>Andet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</si>
  <si>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</si>
  <si>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</si>
  <si>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</si>
  <si>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</si>
  <si>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</si>
  <si>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</si>
  <si>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</si>
  <si>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</si>
  <si>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</si>
  <si>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</si>
  <si>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</si>
  <si>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</si>
  <si>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Administrativt årshjul på XX Lilleskole 22/23</t>
  </si>
  <si>
    <t>Arbejdspladsvurdering (APV)</t>
  </si>
  <si>
    <t>Undervisningsmiljøvurdering (UMV)</t>
  </si>
  <si>
    <t>Gennemgang forretningsorden bestyrelse</t>
  </si>
  <si>
    <t>Lever skolen op til GDPR-lovgivning?</t>
  </si>
  <si>
    <t>Ny løntabel</t>
  </si>
  <si>
    <t>Særlig feriegodtgørelse</t>
  </si>
  <si>
    <t>Ansættelsesregister</t>
  </si>
  <si>
    <t>Indberetning 5/9</t>
  </si>
  <si>
    <t>Fripladstilskud Fordelingssekretariat</t>
  </si>
  <si>
    <t>Budgetarbejde</t>
  </si>
  <si>
    <t>Skolenavn</t>
  </si>
  <si>
    <t>Lilleskolerne</t>
  </si>
  <si>
    <t>2022/2023</t>
  </si>
  <si>
    <t>Skoleåret i timer</t>
  </si>
  <si>
    <t>22/23</t>
  </si>
  <si>
    <t>Ferie</t>
  </si>
  <si>
    <t/>
  </si>
  <si>
    <t>Nytårsdag</t>
  </si>
  <si>
    <t>Timeårsnorm</t>
  </si>
  <si>
    <t>Faste helligdag</t>
  </si>
  <si>
    <t>Helligdage på hverdage*</t>
  </si>
  <si>
    <t>Netto-årsnorm fuldtid</t>
  </si>
  <si>
    <t>Netto-årsnorm deltid</t>
  </si>
  <si>
    <t>1. juledag</t>
  </si>
  <si>
    <t>2. juledag</t>
  </si>
  <si>
    <t>Sum</t>
  </si>
  <si>
    <t>Udganspunkt jf. ny arbejdstidsaftale</t>
  </si>
  <si>
    <t>Arbejdstimer pr. dag</t>
  </si>
  <si>
    <t>Arbejdsdage pr. år (5 dg x 52 u)</t>
  </si>
  <si>
    <t>Årlige arbejdstimer (tid x dage)</t>
  </si>
  <si>
    <t>Feriedage pr. år</t>
  </si>
  <si>
    <t>Faste helligdage</t>
  </si>
  <si>
    <t>Deltid</t>
  </si>
  <si>
    <t>Tast ansættelsesgrad i %</t>
  </si>
  <si>
    <t>OBS; Ferie er indlagt som beskrevet i organisationsaftalen for lærerne og det kan ændres efter aftale</t>
  </si>
  <si>
    <t>Nytårsaftens dag</t>
  </si>
  <si>
    <t>21 arbejdsdage</t>
  </si>
  <si>
    <t>22 arbejdsdage</t>
  </si>
  <si>
    <t>16 arbejdsdage</t>
  </si>
  <si>
    <t>Palmesøndag</t>
  </si>
  <si>
    <t>Store Bededag</t>
  </si>
  <si>
    <t>Grundlovsdag</t>
  </si>
  <si>
    <t>Skærtorsdag</t>
  </si>
  <si>
    <t>Langfredag</t>
  </si>
  <si>
    <t>Påskedag</t>
  </si>
  <si>
    <t>2. påskedag</t>
  </si>
  <si>
    <t>Kristi Himmelfart</t>
  </si>
  <si>
    <t>Pinsedag</t>
  </si>
  <si>
    <t>2. pinsedag</t>
  </si>
  <si>
    <t>20 arbejdsdage</t>
  </si>
  <si>
    <t>23 arbejdsdage</t>
  </si>
  <si>
    <t>17 arbejdsdage</t>
  </si>
  <si>
    <t>3 arbejdsdage</t>
  </si>
  <si>
    <t>Noter til Lilleskolens administrative årshjul;</t>
  </si>
  <si>
    <t>Opmærksomheder</t>
  </si>
  <si>
    <t>Trin for trin</t>
  </si>
  <si>
    <t>Fjern eller tiløj rækker som ønsket (højreklik på række)</t>
  </si>
  <si>
    <t>Værktøjet henvender sig til skoleledelse og administrativt personale</t>
  </si>
  <si>
    <t>Ansvarlig</t>
  </si>
  <si>
    <t>XX</t>
  </si>
  <si>
    <t>Egne noter</t>
  </si>
  <si>
    <t>Lønninger</t>
  </si>
  <si>
    <t>Barsel og refusion</t>
  </si>
  <si>
    <t>Sygdom og refusion (Sygedagpenge og vikarrefusion (FS))</t>
  </si>
  <si>
    <t>Fleksjob og refusion</t>
  </si>
  <si>
    <t>Lærernes arbejdstid</t>
  </si>
  <si>
    <t>Diverse befordringstilskud Fordelingssekretariat</t>
  </si>
  <si>
    <t>Prøver og eksamen (tjek uvm. nyhedsbrev)</t>
  </si>
  <si>
    <t>Forberedende arbejde indberetning 5/9 - oversigt tidsfrister</t>
  </si>
  <si>
    <t>Elevoplysninger Danmarks Statistik</t>
  </si>
  <si>
    <t>Seniorbonus fra 62 år</t>
  </si>
  <si>
    <t>Generel befordring Fordelingssekretariatet</t>
  </si>
  <si>
    <t>Tilmelding ledertræf, lilleskoletræf og repræsentantskab</t>
  </si>
  <si>
    <t>9. og 10. kl. - oprettelse i optagelse.dk - uddannelsesplan</t>
  </si>
  <si>
    <t>Grundskoleindberetning til UNI-C</t>
  </si>
  <si>
    <t>Lønforhandling ledelse/TR</t>
  </si>
  <si>
    <t>Finanslov og tilskudsberegner</t>
  </si>
  <si>
    <t>Danmarks Statistik</t>
  </si>
  <si>
    <t>Sygeundervisning</t>
  </si>
  <si>
    <t>Efterindtægt</t>
  </si>
  <si>
    <t>Fratrædelsesordninger</t>
  </si>
  <si>
    <t>Økonomi og regnskab</t>
  </si>
  <si>
    <t>Generealforsamling</t>
  </si>
  <si>
    <t>Tilskud til personlig assistence</t>
  </si>
  <si>
    <t>Specialundervisning, jf. foreredende til 5/9</t>
  </si>
  <si>
    <t>Nye ansatte og afskedigelser</t>
  </si>
  <si>
    <t>Ferie og særlige feriedage</t>
  </si>
  <si>
    <t>Bestyrelse og møder</t>
  </si>
  <si>
    <t>Tilsynserklæring</t>
  </si>
  <si>
    <t>Bygninger mv.</t>
  </si>
  <si>
    <t>Fraværsoversigter</t>
  </si>
  <si>
    <t>Nye elever; indskrivning og udskrivning</t>
  </si>
  <si>
    <t>Lønmodtagernes feriemidler</t>
  </si>
  <si>
    <t>Arbejdstid lærere</t>
  </si>
  <si>
    <t>Formålet er at give overblik over årets ledelsesmæssige og administrative opgaver</t>
  </si>
  <si>
    <t>Standardskabelonen er ikke udtømmende og indeholder ikke nødvendigvis alt lovpligtigt i skoleadministrationen</t>
  </si>
  <si>
    <t>Tanken er at værktøjet skal udbygges og korrigeres lokalt</t>
  </si>
  <si>
    <t>Værktøjet er inddelt i fire farvekategorier</t>
  </si>
  <si>
    <t>Årshjulet kan evt. printes i A3 og hænges op på kontoret</t>
  </si>
  <si>
    <t>Formålet og målgruppe mv.</t>
  </si>
  <si>
    <t>Strategi/ledelse/bestyrelse</t>
  </si>
  <si>
    <t>Strategi/Ledelse/Bestyrelse</t>
  </si>
  <si>
    <t>Vedrørende elever</t>
  </si>
  <si>
    <t>Vedrørende ansatte</t>
  </si>
  <si>
    <t>Tidsperioder er suppleret med ekstra noter (rød trekant - hold klik-markør henover)</t>
  </si>
  <si>
    <t>Ansvarlig for området påføres i kolonne til højre</t>
  </si>
  <si>
    <t>Overskriften i venstremargin kan være klikbart til uddybende materiale</t>
  </si>
  <si>
    <t>Formålet er også at angive en arbejdsfordeling og aftale en tovholder</t>
  </si>
  <si>
    <t>De enkelte arbejdsopgaver gennemgås i begyndelsen af skoleåret og der suppleres evt. med noter</t>
  </si>
  <si>
    <t xml:space="preserve">Arbejdsopgavers tidmæssige placering vurderes og der suppleres evt. noter </t>
  </si>
  <si>
    <t>Der tilføjes manglende arbejdsopgaver i kategorierne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</si>
</sst>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"/>
    <numFmt numFmtId="166" formatCode="d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b/>
      <sz val="13"/>
      <color theme="1"/>
      <name val="Avenir Next LT Pro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venir Next LT Pro"/>
      <family val="2"/>
    </font>
    <font>
      <b/>
      <sz val="14"/>
      <color rgb="FFB8393D"/>
      <name val="Avenir Next LT Pro"/>
      <family val="2"/>
    </font>
    <font>
      <sz val="11"/>
      <color rgb="FFB8393D"/>
      <name val="Calibri"/>
      <family val="2"/>
      <scheme val="minor"/>
    </font>
    <font>
      <sz val="10"/>
      <color theme="1"/>
      <name val="Avenir Next LT Pro"/>
      <family val="2"/>
    </font>
    <font>
      <sz val="11"/>
      <color indexed="8"/>
      <name val="Calibri"/>
      <family val="2"/>
    </font>
    <font>
      <b/>
      <sz val="10"/>
      <color theme="0"/>
      <name val="Avenir Next LT Pro"/>
      <family val="2"/>
    </font>
    <font>
      <sz val="11"/>
      <name val="Avenir Next LT Pro"/>
      <family val="2"/>
    </font>
    <font>
      <sz val="9"/>
      <color theme="1"/>
      <name val="Avenir Next LT Pro"/>
      <family val="2"/>
    </font>
    <font>
      <b/>
      <sz val="9"/>
      <color theme="1"/>
      <name val="Avenir Next LT Pro"/>
      <family val="2"/>
    </font>
    <font>
      <sz val="10"/>
      <color indexed="8"/>
      <name val="Avenir Next LT Pro"/>
      <family val="2"/>
    </font>
    <font>
      <sz val="10"/>
      <color theme="0"/>
      <name val="Avenir Next LT Pro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Avenir Next LT Pro"/>
      <family val="2"/>
    </font>
    <font>
      <b/>
      <sz val="12"/>
      <color theme="1"/>
      <name val="Avenir Next LT Pro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839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4" fillId="2" borderId="0" xfId="1" applyFill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4" fillId="5" borderId="0" xfId="1" applyFill="1" applyAlignment="1">
      <alignment horizontal="left" indent="1"/>
    </xf>
    <xf numFmtId="0" fontId="1" fillId="5" borderId="0" xfId="0" applyFont="1" applyFill="1" applyAlignment="1">
      <alignment horizontal="left" indent="1"/>
    </xf>
    <xf numFmtId="0" fontId="1" fillId="7" borderId="0" xfId="0" applyFont="1" applyFill="1" applyAlignment="1">
      <alignment horizontal="left" indent="1"/>
    </xf>
    <xf numFmtId="0" fontId="4" fillId="7" borderId="0" xfId="1" applyFill="1" applyAlignment="1">
      <alignment horizontal="left" indent="1"/>
    </xf>
    <xf numFmtId="0" fontId="1" fillId="11" borderId="0" xfId="0" applyFont="1" applyFill="1" applyAlignment="1">
      <alignment horizontal="left" indent="1"/>
    </xf>
    <xf numFmtId="0" fontId="11" fillId="0" borderId="0" xfId="0" applyFont="1"/>
    <xf numFmtId="0" fontId="2" fillId="0" borderId="0" xfId="0" applyFont="1" applyAlignment="1">
      <alignment horizontal="center"/>
    </xf>
    <xf numFmtId="165" fontId="11" fillId="7" borderId="4" xfId="2" applyNumberFormat="1" applyFont="1" applyFill="1" applyBorder="1" applyAlignment="1" applyProtection="1">
      <alignment vertical="center"/>
      <protection hidden="1"/>
    </xf>
    <xf numFmtId="166" fontId="11" fillId="7" borderId="5" xfId="2" applyNumberFormat="1" applyFont="1" applyFill="1" applyBorder="1" applyAlignment="1" applyProtection="1">
      <alignment horizontal="left" vertical="center"/>
      <protection hidden="1"/>
    </xf>
    <xf numFmtId="0" fontId="11" fillId="7" borderId="5" xfId="2" applyFont="1" applyFill="1" applyBorder="1" applyAlignment="1" applyProtection="1">
      <alignment vertical="center"/>
      <protection hidden="1"/>
    </xf>
    <xf numFmtId="166" fontId="11" fillId="7" borderId="6" xfId="2" applyNumberFormat="1" applyFont="1" applyFill="1" applyBorder="1" applyAlignment="1" applyProtection="1">
      <alignment vertical="center"/>
      <protection hidden="1"/>
    </xf>
    <xf numFmtId="165" fontId="11" fillId="0" borderId="4" xfId="2" applyNumberFormat="1" applyFont="1" applyBorder="1" applyAlignment="1" applyProtection="1">
      <alignment vertical="center"/>
      <protection hidden="1"/>
    </xf>
    <xf numFmtId="166" fontId="11" fillId="0" borderId="5" xfId="2" applyNumberFormat="1" applyFont="1" applyBorder="1" applyAlignment="1" applyProtection="1">
      <alignment horizontal="left" vertical="center"/>
      <protection hidden="1"/>
    </xf>
    <xf numFmtId="0" fontId="11" fillId="0" borderId="5" xfId="2" applyFont="1" applyBorder="1" applyAlignment="1" applyProtection="1">
      <alignment vertical="center"/>
      <protection hidden="1"/>
    </xf>
    <xf numFmtId="0" fontId="11" fillId="0" borderId="7" xfId="2" applyFont="1" applyBorder="1" applyAlignment="1" applyProtection="1">
      <alignment vertical="center"/>
      <protection hidden="1"/>
    </xf>
    <xf numFmtId="165" fontId="11" fillId="14" borderId="8" xfId="2" applyNumberFormat="1" applyFont="1" applyFill="1" applyBorder="1" applyAlignment="1" applyProtection="1">
      <alignment vertical="center"/>
      <protection hidden="1"/>
    </xf>
    <xf numFmtId="166" fontId="11" fillId="14" borderId="5" xfId="2" applyNumberFormat="1" applyFont="1" applyFill="1" applyBorder="1" applyAlignment="1" applyProtection="1">
      <alignment horizontal="left" vertical="center"/>
      <protection hidden="1"/>
    </xf>
    <xf numFmtId="0" fontId="11" fillId="14" borderId="5" xfId="2" applyFont="1" applyFill="1" applyBorder="1" applyAlignment="1" applyProtection="1">
      <alignment vertical="center"/>
      <protection hidden="1"/>
    </xf>
    <xf numFmtId="0" fontId="11" fillId="14" borderId="7" xfId="2" applyFont="1" applyFill="1" applyBorder="1" applyAlignment="1" applyProtection="1">
      <alignment vertical="center"/>
      <protection hidden="1"/>
    </xf>
    <xf numFmtId="165" fontId="11" fillId="0" borderId="8" xfId="2" applyNumberFormat="1" applyFont="1" applyBorder="1" applyAlignment="1" applyProtection="1">
      <alignment vertical="center"/>
      <protection hidden="1"/>
    </xf>
    <xf numFmtId="167" fontId="1" fillId="0" borderId="0" xfId="0" applyNumberFormat="1" applyFont="1"/>
    <xf numFmtId="0" fontId="11" fillId="7" borderId="6" xfId="2" applyFont="1" applyFill="1" applyBorder="1" applyAlignment="1" applyProtection="1">
      <alignment vertical="center"/>
      <protection hidden="1"/>
    </xf>
    <xf numFmtId="165" fontId="11" fillId="15" borderId="8" xfId="2" applyNumberFormat="1" applyFont="1" applyFill="1" applyBorder="1" applyAlignment="1" applyProtection="1">
      <alignment vertical="center"/>
      <protection hidden="1"/>
    </xf>
    <xf numFmtId="166" fontId="11" fillId="15" borderId="5" xfId="2" applyNumberFormat="1" applyFont="1" applyFill="1" applyBorder="1" applyAlignment="1" applyProtection="1">
      <alignment horizontal="left" vertical="center"/>
      <protection hidden="1"/>
    </xf>
    <xf numFmtId="0" fontId="11" fillId="15" borderId="5" xfId="2" applyFont="1" applyFill="1" applyBorder="1" applyAlignment="1" applyProtection="1">
      <alignment vertical="center"/>
      <protection hidden="1"/>
    </xf>
    <xf numFmtId="0" fontId="11" fillId="15" borderId="7" xfId="2" applyFont="1" applyFill="1" applyBorder="1" applyAlignment="1" applyProtection="1">
      <alignment vertical="center"/>
      <protection hidden="1"/>
    </xf>
    <xf numFmtId="167" fontId="14" fillId="0" borderId="0" xfId="0" applyNumberFormat="1" applyFont="1"/>
    <xf numFmtId="165" fontId="11" fillId="15" borderId="4" xfId="2" applyNumberFormat="1" applyFont="1" applyFill="1" applyBorder="1" applyAlignment="1" applyProtection="1">
      <alignment vertical="center"/>
      <protection hidden="1"/>
    </xf>
    <xf numFmtId="0" fontId="11" fillId="15" borderId="6" xfId="2" applyFont="1" applyFill="1" applyBorder="1" applyAlignment="1" applyProtection="1">
      <alignment vertical="center"/>
      <protection hidden="1"/>
    </xf>
    <xf numFmtId="165" fontId="11" fillId="14" borderId="4" xfId="2" applyNumberFormat="1" applyFont="1" applyFill="1" applyBorder="1" applyAlignment="1" applyProtection="1">
      <alignment vertical="center"/>
      <protection hidden="1"/>
    </xf>
    <xf numFmtId="0" fontId="11" fillId="0" borderId="6" xfId="2" applyFont="1" applyBorder="1" applyAlignment="1" applyProtection="1">
      <alignment vertical="center"/>
      <protection hidden="1"/>
    </xf>
    <xf numFmtId="0" fontId="11" fillId="14" borderId="6" xfId="2" applyFont="1" applyFill="1" applyBorder="1" applyAlignment="1" applyProtection="1">
      <alignment vertical="center"/>
      <protection hidden="1"/>
    </xf>
    <xf numFmtId="167" fontId="2" fillId="0" borderId="0" xfId="0" applyNumberFormat="1" applyFont="1"/>
    <xf numFmtId="0" fontId="15" fillId="0" borderId="0" xfId="0" applyFont="1"/>
    <xf numFmtId="166" fontId="11" fillId="15" borderId="6" xfId="2" applyNumberFormat="1" applyFont="1" applyFill="1" applyBorder="1" applyAlignment="1" applyProtection="1">
      <alignment vertical="center"/>
      <protection hidden="1"/>
    </xf>
    <xf numFmtId="0" fontId="16" fillId="0" borderId="0" xfId="0" applyFont="1"/>
    <xf numFmtId="165" fontId="11" fillId="7" borderId="8" xfId="2" applyNumberFormat="1" applyFont="1" applyFill="1" applyBorder="1" applyAlignment="1" applyProtection="1">
      <alignment vertical="center"/>
      <protection hidden="1"/>
    </xf>
    <xf numFmtId="0" fontId="11" fillId="7" borderId="7" xfId="2" applyFont="1" applyFill="1" applyBorder="1" applyAlignment="1" applyProtection="1">
      <alignment vertical="center"/>
      <protection hidden="1"/>
    </xf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67" fontId="1" fillId="0" borderId="12" xfId="0" applyNumberFormat="1" applyFont="1" applyBorder="1"/>
    <xf numFmtId="167" fontId="2" fillId="0" borderId="12" xfId="0" applyNumberFormat="1" applyFont="1" applyBorder="1"/>
    <xf numFmtId="0" fontId="1" fillId="0" borderId="13" xfId="0" applyFont="1" applyBorder="1"/>
    <xf numFmtId="167" fontId="1" fillId="0" borderId="14" xfId="0" applyNumberFormat="1" applyFont="1" applyBorder="1"/>
    <xf numFmtId="0" fontId="0" fillId="0" borderId="10" xfId="0" applyBorder="1"/>
    <xf numFmtId="0" fontId="0" fillId="16" borderId="14" xfId="0" applyFill="1" applyBorder="1"/>
    <xf numFmtId="165" fontId="11" fillId="3" borderId="8" xfId="2" applyNumberFormat="1" applyFont="1" applyFill="1" applyBorder="1" applyAlignment="1" applyProtection="1">
      <alignment vertical="center"/>
      <protection hidden="1"/>
    </xf>
    <xf numFmtId="166" fontId="11" fillId="3" borderId="5" xfId="2" applyNumberFormat="1" applyFont="1" applyFill="1" applyBorder="1" applyAlignment="1" applyProtection="1">
      <alignment horizontal="left" vertical="center"/>
      <protection hidden="1"/>
    </xf>
    <xf numFmtId="0" fontId="11" fillId="3" borderId="5" xfId="2" applyFont="1" applyFill="1" applyBorder="1" applyAlignment="1" applyProtection="1">
      <alignment vertical="center"/>
      <protection hidden="1"/>
    </xf>
    <xf numFmtId="0" fontId="11" fillId="3" borderId="7" xfId="2" applyFont="1" applyFill="1" applyBorder="1" applyAlignment="1" applyProtection="1">
      <alignment vertical="center"/>
      <protection hidden="1"/>
    </xf>
    <xf numFmtId="0" fontId="17" fillId="13" borderId="15" xfId="0" applyFont="1" applyFill="1" applyBorder="1" applyProtection="1">
      <protection hidden="1"/>
    </xf>
    <xf numFmtId="0" fontId="17" fillId="13" borderId="16" xfId="0" applyFont="1" applyFill="1" applyBorder="1" applyProtection="1">
      <protection hidden="1"/>
    </xf>
    <xf numFmtId="0" fontId="18" fillId="13" borderId="17" xfId="0" applyFont="1" applyFill="1" applyBorder="1" applyAlignment="1" applyProtection="1">
      <alignment horizontal="right"/>
      <protection hidden="1"/>
    </xf>
    <xf numFmtId="0" fontId="18" fillId="13" borderId="16" xfId="0" applyFont="1" applyFill="1" applyBorder="1" applyProtection="1">
      <protection hidden="1"/>
    </xf>
    <xf numFmtId="0" fontId="7" fillId="0" borderId="0" xfId="0" applyFont="1"/>
    <xf numFmtId="0" fontId="4" fillId="11" borderId="0" xfId="1" applyFill="1" applyAlignment="1">
      <alignment horizontal="left" indent="1"/>
    </xf>
    <xf numFmtId="0" fontId="1" fillId="17" borderId="0" xfId="0" applyFont="1" applyFill="1"/>
    <xf numFmtId="0" fontId="1" fillId="18" borderId="0" xfId="0" applyFont="1" applyFill="1"/>
    <xf numFmtId="0" fontId="1" fillId="19" borderId="0" xfId="0" applyFont="1" applyFill="1"/>
    <xf numFmtId="0" fontId="1" fillId="20" borderId="0" xfId="0" applyFont="1" applyFill="1"/>
    <xf numFmtId="0" fontId="1" fillId="21" borderId="0" xfId="0" applyFont="1" applyFill="1"/>
    <xf numFmtId="0" fontId="1" fillId="22" borderId="0" xfId="0" applyFont="1" applyFill="1"/>
    <xf numFmtId="0" fontId="1" fillId="23" borderId="0" xfId="0" applyFont="1" applyFill="1"/>
    <xf numFmtId="0" fontId="2" fillId="0" borderId="0" xfId="0" applyFont="1"/>
    <xf numFmtId="164" fontId="13" fillId="13" borderId="3" xfId="2" applyNumberFormat="1" applyFont="1" applyFill="1" applyBorder="1" applyAlignment="1" applyProtection="1">
      <alignment horizontal="center" vertical="center"/>
      <protection hidden="1"/>
    </xf>
    <xf numFmtId="164" fontId="13" fillId="13" borderId="1" xfId="0" applyNumberFormat="1" applyFont="1" applyFill="1" applyBorder="1" applyAlignment="1" applyProtection="1">
      <alignment horizontal="center" vertical="center"/>
      <protection hidden="1"/>
    </xf>
    <xf numFmtId="164" fontId="13" fillId="13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13" fillId="13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2" fillId="0" borderId="0" xfId="0" applyFont="1"/>
    <xf numFmtId="0" fontId="21" fillId="10" borderId="0" xfId="0" applyFont="1" applyFill="1"/>
  </cellXfs>
  <cellStyles count="3">
    <cellStyle name="Default" xfId="2" xr:uid="{480C1EC0-EE8A-4039-B2C7-8C850A4EB31F}"/>
    <cellStyle name="Link" xfId="1" builtinId="8"/>
    <cellStyle name="Normal" xfId="0" builtinId="0"/>
  </cellStyles>
  <dxfs count="30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1</xdr:row>
      <xdr:rowOff>117230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CC2D34C-08B7-6F59-2C4D-A45969E71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307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0</xdr:rowOff>
    </xdr:from>
    <xdr:to>
      <xdr:col>22</xdr:col>
      <xdr:colOff>1076325</xdr:colOff>
      <xdr:row>2</xdr:row>
      <xdr:rowOff>114300</xdr:rowOff>
    </xdr:to>
    <xdr:pic>
      <xdr:nvPicPr>
        <xdr:cNvPr id="2" name="Billede 1" descr="signature_1865380432">
          <a:extLst>
            <a:ext uri="{FF2B5EF4-FFF2-40B4-BE49-F238E27FC236}">
              <a16:creationId xmlns:a16="http://schemas.microsoft.com/office/drawing/2014/main" id="{1629ECBA-E26F-4A38-A988-9385690E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200025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1076325</xdr:colOff>
      <xdr:row>39</xdr:row>
      <xdr:rowOff>114300</xdr:rowOff>
    </xdr:to>
    <xdr:pic>
      <xdr:nvPicPr>
        <xdr:cNvPr id="3" name="Billede 1" descr="signature_1865380432">
          <a:extLst>
            <a:ext uri="{FF2B5EF4-FFF2-40B4-BE49-F238E27FC236}">
              <a16:creationId xmlns:a16="http://schemas.microsoft.com/office/drawing/2014/main" id="{C0B2BDCB-0890-4A0A-B5AF-361958F3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7334250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rs Larsen" id="{54FB5B8F-F769-4F5C-A9F0-27680FE7C134}" userId="S::lars@lilleskolerne.dk::7898e1af-8fab-458a-835e-0c2a7e6b45df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46" dT="2022-09-06T09:27:25.44" personId="{54FB5B8F-F769-4F5C-A9F0-27680FE7C134}" id="{C89D39FA-643C-44B9-A0EC-2548783637A2}">
    <text>Kommunal refusion via nemrefusion efter 30 dage,  vikarrefusion via Fordelingssekretariat fra dag 6</text>
  </threadedComment>
  <threadedComment ref="G46" dT="2022-09-06T09:46:06.22" personId="{54FB5B8F-F769-4F5C-A9F0-27680FE7C134}" id="{1E5FCB10-6C0F-4A9E-9CCD-5684890BD229}" parentId="{C89D39FA-643C-44B9-A0EC-2548783637A2}">
    <text>Anmeldelsen til kommunen skal ske senest 5 uger efter første fraværsdag</text>
  </threadedComment>
  <threadedComment ref="G47" dT="2022-09-06T09:27:25.44" personId="{54FB5B8F-F769-4F5C-A9F0-27680FE7C134}" id="{03A1A753-7508-4047-939F-E9366D12E672}">
    <text>Kommunal refusion via nemrefusion, statsrefusion via fleksbarsel,  vikarrefusion via Fordelingssekretariat</text>
  </threadedComment>
  <threadedComment ref="G47" dT="2022-09-06T09:48:29.89" personId="{54FB5B8F-F769-4F5C-A9F0-27680FE7C134}" id="{8C0E778B-8AEF-452F-9E6E-9A2927B8278C}" parentId="{03A1A753-7508-4047-939F-E9366D12E672}">
    <text>Hent refusion som det passer med barselsperioden. Ikke nødvendigvis hver måned</text>
  </threadedComment>
  <threadedComment ref="G47" dT="2022-09-06T10:04:09.43" personId="{54FB5B8F-F769-4F5C-A9F0-27680FE7C134}" id="{18C1FCCD-EED4-4011-B2CE-CCB3B6A85905}" parentId="{03A1A753-7508-4047-939F-E9366D12E672}">
    <text>Ultimo august frist for 2. kvartal</text>
  </threadedComment>
  <threadedComment ref="G48" dT="2022-09-06T09:27:25.44" personId="{54FB5B8F-F769-4F5C-A9F0-27680FE7C134}" id="{F414477B-EBBC-466A-9B7C-BD2A26658C7C}">
    <text>Forskel på fleksjob før og efter 2013</text>
  </threadedComment>
  <threadedComment ref="G48" dT="2022-09-06T09:50:57.82" personId="{54FB5B8F-F769-4F5C-A9F0-27680FE7C134}" id="{F2457FA1-0003-4E01-9F79-952876407081}" parentId="{F414477B-EBBC-466A-9B7C-BD2A26658C7C}">
    <text>Ved ny fleksjob søges kun statsrefusion via fleksbarsel</text>
  </threadedComment>
  <threadedComment ref="G48" dT="2022-09-06T10:06:51.97" personId="{54FB5B8F-F769-4F5C-A9F0-27680FE7C134}" id="{5B6C2995-543A-4809-89E6-322D843FDDE6}" parentId="{F414477B-EBBC-466A-9B7C-BD2A26658C7C}">
    <text>Ultimo august frist ansøgning 1. kvartal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illeskolerne.dk/administration_ledelse/personaleadministration/overenskomster/ny_arbejdstid_laerere" TargetMode="External"/><Relationship Id="rId13" Type="http://schemas.openxmlformats.org/officeDocument/2006/relationships/hyperlink" Target="https://lilleskolerne.dk/administration_ledelse/personaleadministration/loen_og_pension_mv/efterindtaegt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lilleskolerne.dk/administration_ledelse/bestyrelsen" TargetMode="External"/><Relationship Id="rId7" Type="http://schemas.openxmlformats.org/officeDocument/2006/relationships/hyperlink" Target="https://lilleskolerne.dk/administration_ledelse/personaleadministration/fleksjob" TargetMode="External"/><Relationship Id="rId12" Type="http://schemas.openxmlformats.org/officeDocument/2006/relationships/hyperlink" Target="https://lilleskolerne.dk/administration_ledelse/konomi/tilskud_og_takster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uvm.dk/institutioner-og-drift/oekonomi-og-drift/frie-skoler/tilskud-til-frie-skoler/tilskud-til-frie-grundskoler" TargetMode="External"/><Relationship Id="rId16" Type="http://schemas.openxmlformats.org/officeDocument/2006/relationships/printerSettings" Target="../printerSettings/printerSettings2.bin"/><Relationship Id="rId20" Type="http://schemas.microsoft.com/office/2017/10/relationships/threadedComment" Target="../threadedComments/threadedComment1.xml"/><Relationship Id="rId1" Type="http://schemas.openxmlformats.org/officeDocument/2006/relationships/hyperlink" Target="https://lilleskolerne.dk/administration_ledelse/personaleadministration/loen_og_pension_mv/seniorbonus" TargetMode="External"/><Relationship Id="rId6" Type="http://schemas.openxmlformats.org/officeDocument/2006/relationships/hyperlink" Target="https://lilleskolerne.dk/administration_ledelse/personaleadministration/barsel" TargetMode="External"/><Relationship Id="rId11" Type="http://schemas.openxmlformats.org/officeDocument/2006/relationships/hyperlink" Target="https://www.uvm.dk/folkeskolen/folkeskolens-proever" TargetMode="External"/><Relationship Id="rId5" Type="http://schemas.openxmlformats.org/officeDocument/2006/relationships/hyperlink" Target="https://www.fskr.dk/tilskud/vikar/love-og-regler/" TargetMode="External"/><Relationship Id="rId15" Type="http://schemas.openxmlformats.org/officeDocument/2006/relationships/hyperlink" Target="https://lilleskolerne.dk/administration_ledelse/personaleadministration/overenskomster/ny_arbejdstid_laerere" TargetMode="External"/><Relationship Id="rId10" Type="http://schemas.openxmlformats.org/officeDocument/2006/relationships/hyperlink" Target="https://www.fskr.dk/tilskud/friplads/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lilleskolerne.dk/administration_ledelse/personaleadministration/loen_og_pension_mv/loentabeller" TargetMode="External"/><Relationship Id="rId9" Type="http://schemas.openxmlformats.org/officeDocument/2006/relationships/hyperlink" Target="https://lilleskolerne.dk/administration_ledelse/personaleadministration/ferie" TargetMode="External"/><Relationship Id="rId14" Type="http://schemas.openxmlformats.org/officeDocument/2006/relationships/hyperlink" Target="https://www.fskr.dk/tilskud/ovrige/fratraedelsesordning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3B94-5F0D-4AF3-9F61-8C27D1745940}">
  <dimension ref="A1:A31"/>
  <sheetViews>
    <sheetView workbookViewId="0">
      <selection activeCell="A29" sqref="A29"/>
    </sheetView>
  </sheetViews>
  <sheetFormatPr defaultRowHeight="15" x14ac:dyDescent="0.25"/>
  <cols>
    <col min="1" max="1" width="134.42578125" customWidth="1"/>
  </cols>
  <sheetData>
    <row r="1" spans="1:1" ht="15.75" x14ac:dyDescent="0.25">
      <c r="A1" s="91" t="s">
        <v>67</v>
      </c>
    </row>
    <row r="2" spans="1:1" x14ac:dyDescent="0.25">
      <c r="A2" s="1"/>
    </row>
    <row r="3" spans="1:1" x14ac:dyDescent="0.25">
      <c r="A3" s="2" t="s">
        <v>113</v>
      </c>
    </row>
    <row r="4" spans="1:1" x14ac:dyDescent="0.25">
      <c r="A4" s="1" t="s">
        <v>71</v>
      </c>
    </row>
    <row r="5" spans="1:1" x14ac:dyDescent="0.25">
      <c r="A5" s="1" t="s">
        <v>108</v>
      </c>
    </row>
    <row r="6" spans="1:1" x14ac:dyDescent="0.25">
      <c r="A6" s="1" t="s">
        <v>121</v>
      </c>
    </row>
    <row r="7" spans="1:1" x14ac:dyDescent="0.25">
      <c r="A7" s="1" t="s">
        <v>109</v>
      </c>
    </row>
    <row r="8" spans="1:1" x14ac:dyDescent="0.25">
      <c r="A8" s="1" t="s">
        <v>110</v>
      </c>
    </row>
    <row r="9" spans="1:1" x14ac:dyDescent="0.25">
      <c r="A9" s="1" t="s">
        <v>112</v>
      </c>
    </row>
    <row r="10" spans="1:1" x14ac:dyDescent="0.25">
      <c r="A10" s="1"/>
    </row>
    <row r="11" spans="1:1" x14ac:dyDescent="0.25">
      <c r="A11" s="1"/>
    </row>
    <row r="12" spans="1:1" x14ac:dyDescent="0.25">
      <c r="A12" s="2" t="s">
        <v>68</v>
      </c>
    </row>
    <row r="13" spans="1:1" x14ac:dyDescent="0.25">
      <c r="A13" s="1" t="s">
        <v>111</v>
      </c>
    </row>
    <row r="14" spans="1:1" x14ac:dyDescent="0.25">
      <c r="A14" s="4" t="s">
        <v>114</v>
      </c>
    </row>
    <row r="15" spans="1:1" x14ac:dyDescent="0.25">
      <c r="A15" s="7" t="s">
        <v>116</v>
      </c>
    </row>
    <row r="16" spans="1:1" x14ac:dyDescent="0.25">
      <c r="A16" s="9" t="s">
        <v>117</v>
      </c>
    </row>
    <row r="17" spans="1:1" x14ac:dyDescent="0.25">
      <c r="A17" s="13" t="s">
        <v>0</v>
      </c>
    </row>
    <row r="18" spans="1:1" x14ac:dyDescent="0.25">
      <c r="A18" s="1" t="s">
        <v>120</v>
      </c>
    </row>
    <row r="19" spans="1:1" x14ac:dyDescent="0.25">
      <c r="A19" s="1" t="s">
        <v>118</v>
      </c>
    </row>
    <row r="20" spans="1:1" x14ac:dyDescent="0.25">
      <c r="A20" s="1" t="s">
        <v>70</v>
      </c>
    </row>
    <row r="21" spans="1:1" x14ac:dyDescent="0.25">
      <c r="A21" s="1"/>
    </row>
    <row r="22" spans="1:1" x14ac:dyDescent="0.25">
      <c r="A22" s="1"/>
    </row>
    <row r="23" spans="1:1" x14ac:dyDescent="0.25">
      <c r="A23" s="2" t="s">
        <v>69</v>
      </c>
    </row>
    <row r="24" spans="1:1" x14ac:dyDescent="0.25">
      <c r="A24" s="1" t="s">
        <v>122</v>
      </c>
    </row>
    <row r="25" spans="1:1" x14ac:dyDescent="0.25">
      <c r="A25" s="1" t="s">
        <v>123</v>
      </c>
    </row>
    <row r="26" spans="1:1" x14ac:dyDescent="0.25">
      <c r="A26" s="1" t="s">
        <v>119</v>
      </c>
    </row>
    <row r="27" spans="1:1" x14ac:dyDescent="0.25">
      <c r="A27" s="1" t="s">
        <v>124</v>
      </c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DBF9-1FEC-4662-A1F7-82E38425B889}">
  <dimension ref="A3:BD73"/>
  <sheetViews>
    <sheetView tabSelected="1" zoomScale="115" zoomScaleNormal="115" workbookViewId="0">
      <pane ySplit="6" topLeftCell="A7" activePane="bottomLeft" state="frozen"/>
      <selection pane="bottomLeft" activeCell="AD56" sqref="AD56:AE56"/>
    </sheetView>
  </sheetViews>
  <sheetFormatPr defaultRowHeight="15" x14ac:dyDescent="0.25"/>
  <cols>
    <col min="1" max="1" width="60.5703125" customWidth="1"/>
    <col min="2" max="2" width="7" customWidth="1"/>
    <col min="3" max="54" width="3.7109375" customWidth="1"/>
    <col min="55" max="55" width="11.28515625" customWidth="1"/>
    <col min="56" max="56" width="36.7109375" customWidth="1"/>
  </cols>
  <sheetData>
    <row r="3" spans="1:56" ht="16.5" x14ac:dyDescent="0.25">
      <c r="A3" s="1"/>
      <c r="B3" s="1"/>
      <c r="C3" s="3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6" x14ac:dyDescent="0.25">
      <c r="A5" s="1"/>
      <c r="B5" s="1"/>
      <c r="C5" s="81" t="s">
        <v>8</v>
      </c>
      <c r="D5" s="81"/>
      <c r="E5" s="81"/>
      <c r="F5" s="81"/>
      <c r="G5" s="81"/>
      <c r="H5" s="81" t="s">
        <v>9</v>
      </c>
      <c r="I5" s="81"/>
      <c r="J5" s="81"/>
      <c r="K5" s="81"/>
      <c r="L5" s="81" t="s">
        <v>10</v>
      </c>
      <c r="M5" s="81"/>
      <c r="N5" s="81"/>
      <c r="O5" s="81"/>
      <c r="P5" s="81" t="s">
        <v>11</v>
      </c>
      <c r="Q5" s="81"/>
      <c r="R5" s="81"/>
      <c r="S5" s="81"/>
      <c r="T5" s="81" t="s">
        <v>12</v>
      </c>
      <c r="U5" s="81"/>
      <c r="V5" s="81"/>
      <c r="W5" s="81"/>
      <c r="X5" s="81"/>
      <c r="Y5" s="81" t="s">
        <v>1</v>
      </c>
      <c r="Z5" s="81"/>
      <c r="AA5" s="81"/>
      <c r="AB5" s="81"/>
      <c r="AC5" s="81" t="s">
        <v>2</v>
      </c>
      <c r="AD5" s="81"/>
      <c r="AE5" s="81"/>
      <c r="AF5" s="81"/>
      <c r="AG5" s="81" t="s">
        <v>3</v>
      </c>
      <c r="AH5" s="81"/>
      <c r="AI5" s="81"/>
      <c r="AJ5" s="81"/>
      <c r="AK5" s="81"/>
      <c r="AL5" s="81" t="s">
        <v>4</v>
      </c>
      <c r="AM5" s="81"/>
      <c r="AN5" s="81"/>
      <c r="AO5" s="81"/>
      <c r="AP5" s="81" t="s">
        <v>5</v>
      </c>
      <c r="AQ5" s="81"/>
      <c r="AR5" s="81"/>
      <c r="AS5" s="81"/>
      <c r="AT5" s="81"/>
      <c r="AU5" s="81" t="s">
        <v>6</v>
      </c>
      <c r="AV5" s="81"/>
      <c r="AW5" s="81"/>
      <c r="AX5" s="81"/>
      <c r="AY5" s="81" t="s">
        <v>7</v>
      </c>
      <c r="AZ5" s="81"/>
      <c r="BA5" s="81"/>
      <c r="BB5" s="81"/>
      <c r="BC5" s="1"/>
    </row>
    <row r="6" spans="1:56" x14ac:dyDescent="0.25">
      <c r="A6" s="1"/>
      <c r="B6" s="1"/>
      <c r="C6" s="1">
        <v>31</v>
      </c>
      <c r="D6" s="1">
        <v>32</v>
      </c>
      <c r="E6" s="1">
        <v>33</v>
      </c>
      <c r="F6" s="1">
        <v>34</v>
      </c>
      <c r="G6" s="1">
        <v>35</v>
      </c>
      <c r="H6" s="1">
        <v>36</v>
      </c>
      <c r="I6" s="1">
        <v>37</v>
      </c>
      <c r="J6" s="1">
        <v>38</v>
      </c>
      <c r="K6" s="1">
        <v>39</v>
      </c>
      <c r="L6" s="1">
        <v>40</v>
      </c>
      <c r="M6" s="1">
        <v>41</v>
      </c>
      <c r="N6" s="1">
        <v>42</v>
      </c>
      <c r="O6" s="1">
        <v>43</v>
      </c>
      <c r="P6" s="1">
        <v>44</v>
      </c>
      <c r="Q6" s="1">
        <v>45</v>
      </c>
      <c r="R6" s="1">
        <v>46</v>
      </c>
      <c r="S6" s="1">
        <v>47</v>
      </c>
      <c r="T6" s="1">
        <v>48</v>
      </c>
      <c r="U6" s="1">
        <v>49</v>
      </c>
      <c r="V6" s="1">
        <v>50</v>
      </c>
      <c r="W6" s="1">
        <v>51</v>
      </c>
      <c r="X6" s="1">
        <v>52</v>
      </c>
      <c r="Y6" s="1">
        <v>1</v>
      </c>
      <c r="Z6" s="1">
        <v>2</v>
      </c>
      <c r="AA6" s="1">
        <v>3</v>
      </c>
      <c r="AB6" s="1">
        <v>4</v>
      </c>
      <c r="AC6" s="1">
        <v>5</v>
      </c>
      <c r="AD6" s="1">
        <v>6</v>
      </c>
      <c r="AE6" s="1">
        <v>7</v>
      </c>
      <c r="AF6" s="1">
        <v>8</v>
      </c>
      <c r="AG6" s="1">
        <v>9</v>
      </c>
      <c r="AH6" s="1">
        <v>10</v>
      </c>
      <c r="AI6" s="1">
        <v>11</v>
      </c>
      <c r="AJ6" s="1">
        <v>12</v>
      </c>
      <c r="AK6" s="1">
        <v>13</v>
      </c>
      <c r="AL6" s="1">
        <v>14</v>
      </c>
      <c r="AM6" s="1">
        <v>15</v>
      </c>
      <c r="AN6" s="1">
        <v>16</v>
      </c>
      <c r="AO6" s="1">
        <v>17</v>
      </c>
      <c r="AP6" s="1">
        <v>18</v>
      </c>
      <c r="AQ6" s="1">
        <v>19</v>
      </c>
      <c r="AR6" s="1">
        <v>20</v>
      </c>
      <c r="AS6" s="1">
        <v>21</v>
      </c>
      <c r="AT6" s="1">
        <v>22</v>
      </c>
      <c r="AU6" s="1">
        <v>23</v>
      </c>
      <c r="AV6" s="1">
        <v>24</v>
      </c>
      <c r="AW6" s="1">
        <v>25</v>
      </c>
      <c r="AX6" s="1">
        <v>26</v>
      </c>
      <c r="AY6" s="1">
        <v>27</v>
      </c>
      <c r="AZ6" s="1">
        <v>28</v>
      </c>
      <c r="BA6" s="1">
        <v>29</v>
      </c>
      <c r="BB6" s="1">
        <v>30</v>
      </c>
      <c r="BC6" s="1"/>
    </row>
    <row r="7" spans="1:56" x14ac:dyDescent="0.25">
      <c r="A7" s="2" t="s">
        <v>115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2" t="s">
        <v>72</v>
      </c>
      <c r="BD7" s="72" t="s">
        <v>74</v>
      </c>
    </row>
    <row r="8" spans="1:56" x14ac:dyDescent="0.25">
      <c r="A8" s="16" t="s">
        <v>95</v>
      </c>
      <c r="B8" s="1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79"/>
      <c r="AG8" s="1"/>
      <c r="AH8" s="1"/>
      <c r="AI8" s="6"/>
      <c r="AJ8" s="6"/>
      <c r="AK8" s="6"/>
      <c r="AL8" s="1"/>
      <c r="AM8" s="1"/>
      <c r="AN8" s="1"/>
      <c r="AO8" s="6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 t="s">
        <v>73</v>
      </c>
    </row>
    <row r="9" spans="1:56" x14ac:dyDescent="0.25">
      <c r="A9" s="16" t="s">
        <v>89</v>
      </c>
      <c r="B9" s="16"/>
      <c r="C9" s="1"/>
      <c r="D9" s="1"/>
      <c r="E9" s="1"/>
      <c r="F9" s="1"/>
      <c r="G9" s="1"/>
      <c r="H9" s="1"/>
      <c r="I9" s="1"/>
      <c r="J9" s="6"/>
      <c r="K9" s="6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6" x14ac:dyDescent="0.25">
      <c r="A10" s="16" t="s">
        <v>23</v>
      </c>
      <c r="B10" s="16"/>
      <c r="C10" s="1"/>
      <c r="D10" s="1"/>
      <c r="E10" s="1"/>
      <c r="F10" s="1"/>
      <c r="G10" s="1"/>
      <c r="H10" s="1"/>
      <c r="I10" s="1"/>
      <c r="J10" s="1"/>
      <c r="K10" s="1"/>
      <c r="L10" s="6"/>
      <c r="M10" s="6"/>
      <c r="N10" s="6"/>
      <c r="O10" s="6"/>
      <c r="P10" s="6"/>
      <c r="Q10" s="6"/>
      <c r="R10" s="6"/>
      <c r="S10" s="6"/>
      <c r="T10" s="1"/>
      <c r="U10" s="1"/>
      <c r="V10" s="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6" x14ac:dyDescent="0.25">
      <c r="A11" s="15" t="s">
        <v>90</v>
      </c>
      <c r="B11" s="16"/>
      <c r="C11" s="1"/>
      <c r="D11" s="1"/>
      <c r="E11" s="1"/>
      <c r="F11" s="1"/>
      <c r="G11" s="7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6" x14ac:dyDescent="0.25">
      <c r="A12" s="16" t="s">
        <v>86</v>
      </c>
      <c r="B12" s="16"/>
      <c r="C12" s="1"/>
      <c r="D12" s="1"/>
      <c r="E12" s="1"/>
      <c r="F12" s="1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4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6" x14ac:dyDescent="0.25">
      <c r="A13" s="16" t="s">
        <v>96</v>
      </c>
      <c r="B13" s="1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  <c r="AE13" s="5"/>
      <c r="AF13" s="5"/>
      <c r="AG13" s="1"/>
      <c r="AH13" s="1"/>
      <c r="AI13" s="1"/>
      <c r="AJ13" s="1"/>
      <c r="AK13" s="6"/>
      <c r="AL13" s="5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6" x14ac:dyDescent="0.25">
      <c r="A14" s="16" t="s">
        <v>99</v>
      </c>
      <c r="B14" s="1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79"/>
      <c r="AL14" s="79"/>
      <c r="AM14" s="79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6" x14ac:dyDescent="0.25">
      <c r="A15" s="16" t="s">
        <v>101</v>
      </c>
      <c r="B15" s="1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6"/>
      <c r="AU15" s="6"/>
      <c r="AV15" s="6"/>
      <c r="AW15" s="6"/>
      <c r="AX15" s="1"/>
      <c r="AY15" s="1"/>
      <c r="AZ15" s="1"/>
      <c r="BA15" s="1"/>
      <c r="BB15" s="1"/>
      <c r="BC15" s="1"/>
    </row>
    <row r="16" spans="1:56" x14ac:dyDescent="0.25">
      <c r="A16" s="16" t="s">
        <v>102</v>
      </c>
      <c r="B16" s="1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6"/>
      <c r="AU16" s="1"/>
      <c r="AV16" s="1"/>
      <c r="AW16" s="1"/>
      <c r="AX16" s="1"/>
      <c r="AY16" s="1"/>
      <c r="AZ16" s="1"/>
      <c r="BA16" s="1"/>
      <c r="BB16" s="1"/>
      <c r="BC16" s="1"/>
    </row>
    <row r="17" spans="1:55" x14ac:dyDescent="0.25">
      <c r="A17" s="15" t="s">
        <v>16</v>
      </c>
      <c r="B17" s="15"/>
      <c r="C17" s="1"/>
      <c r="D17" s="1"/>
      <c r="E17" s="4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x14ac:dyDescent="0.25">
      <c r="A18" s="16" t="s">
        <v>17</v>
      </c>
      <c r="B18" s="16"/>
      <c r="C18" s="1"/>
      <c r="D18" s="1"/>
      <c r="E18" s="5"/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25">
      <c r="A19" s="16" t="s">
        <v>103</v>
      </c>
      <c r="B19" s="16"/>
      <c r="C19" s="1"/>
      <c r="D19" s="1"/>
      <c r="E19" s="1"/>
      <c r="F19" s="1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6"/>
      <c r="AQ19" s="6"/>
      <c r="AR19" s="6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25">
      <c r="A20" s="15" t="s">
        <v>107</v>
      </c>
      <c r="B20" s="1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25">
      <c r="A21" s="16" t="s">
        <v>14</v>
      </c>
      <c r="B21" s="16"/>
      <c r="C21" s="1"/>
      <c r="D21" s="1"/>
      <c r="E21" s="5"/>
      <c r="F21" s="5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5">
      <c r="A22" s="16" t="s">
        <v>15</v>
      </c>
      <c r="B22" s="16"/>
      <c r="C22" s="1"/>
      <c r="D22" s="1"/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25">
      <c r="A23" s="15"/>
      <c r="B23" s="1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25">
      <c r="A24" s="1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5">
      <c r="A25" s="16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5">
      <c r="A26" s="2" t="s">
        <v>116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5">
      <c r="A27" s="17" t="s">
        <v>82</v>
      </c>
      <c r="B27" s="17"/>
      <c r="C27" s="1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18" t="s">
        <v>21</v>
      </c>
      <c r="B28" s="18"/>
      <c r="C28" s="1"/>
      <c r="D28" s="1"/>
      <c r="E28" s="1"/>
      <c r="F28" s="1"/>
      <c r="G28" s="1"/>
      <c r="H28" s="8"/>
      <c r="I28" s="8"/>
      <c r="J28" s="8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25">
      <c r="A29" s="17" t="s">
        <v>81</v>
      </c>
      <c r="B29" s="18"/>
      <c r="C29" s="1"/>
      <c r="D29" s="7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76"/>
      <c r="Q29" s="1"/>
      <c r="R29" s="1"/>
      <c r="S29" s="7"/>
      <c r="T29" s="7"/>
      <c r="U29" s="7"/>
      <c r="V29" s="1"/>
      <c r="W29" s="1"/>
      <c r="X29" s="1"/>
      <c r="Y29" s="1"/>
      <c r="Z29" s="7"/>
      <c r="AA29" s="1"/>
      <c r="AB29" s="1"/>
      <c r="AC29" s="1"/>
      <c r="AD29" s="7"/>
      <c r="AE29" s="1"/>
      <c r="AF29" s="1"/>
      <c r="AG29" s="7"/>
      <c r="AH29" s="1"/>
      <c r="AI29" s="1"/>
      <c r="AJ29" s="1"/>
      <c r="AK29" s="1"/>
      <c r="AL29" s="1"/>
      <c r="AM29" s="1"/>
      <c r="AN29" s="1"/>
      <c r="AO29" s="7"/>
      <c r="AP29" s="8"/>
      <c r="AQ29" s="8"/>
      <c r="AR29" s="1"/>
      <c r="AS29" s="8"/>
      <c r="AT29" s="8"/>
      <c r="AU29" s="8"/>
      <c r="AV29" s="8"/>
      <c r="AW29" s="1"/>
      <c r="AX29" s="1"/>
      <c r="AY29" s="1"/>
      <c r="AZ29" s="1"/>
      <c r="BA29" s="1"/>
      <c r="BB29" s="1"/>
      <c r="BC29" s="1"/>
    </row>
    <row r="30" spans="1:55" x14ac:dyDescent="0.25">
      <c r="A30" s="18" t="s">
        <v>83</v>
      </c>
      <c r="B30" s="18"/>
      <c r="C30" s="1"/>
      <c r="D30" s="1"/>
      <c r="E30" s="1"/>
      <c r="F30" s="1"/>
      <c r="G30" s="1"/>
      <c r="H30" s="74"/>
      <c r="I30" s="74"/>
      <c r="J30" s="7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25">
      <c r="A31" s="18" t="s">
        <v>87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74"/>
      <c r="M31" s="74"/>
      <c r="N31" s="7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4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5">
      <c r="A32" s="18" t="s">
        <v>92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74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25">
      <c r="A33" s="18" t="s">
        <v>98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74"/>
      <c r="AH33" s="74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25">
      <c r="A34" s="18" t="s">
        <v>104</v>
      </c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8"/>
      <c r="AX34" s="8"/>
      <c r="AY34" s="1"/>
      <c r="AZ34" s="1"/>
      <c r="BA34" s="1"/>
      <c r="BB34" s="1"/>
      <c r="BC34" s="1"/>
    </row>
    <row r="35" spans="1:55" x14ac:dyDescent="0.25">
      <c r="A35" s="18" t="s">
        <v>105</v>
      </c>
      <c r="B35" s="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8"/>
      <c r="AX35" s="8"/>
      <c r="AY35" s="1"/>
      <c r="AZ35" s="1"/>
      <c r="BA35" s="1"/>
      <c r="BB35" s="1"/>
      <c r="BC35" s="1"/>
    </row>
    <row r="36" spans="1:55" x14ac:dyDescent="0.25">
      <c r="A36" s="18"/>
      <c r="B36" s="1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25">
      <c r="A37" s="18"/>
      <c r="B37" s="1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25">
      <c r="A38" s="18"/>
      <c r="B38" s="1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x14ac:dyDescent="0.25">
      <c r="A39" s="18"/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x14ac:dyDescent="0.25">
      <c r="A40" s="2" t="s">
        <v>117</v>
      </c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x14ac:dyDescent="0.25">
      <c r="A41" s="19" t="s">
        <v>75</v>
      </c>
      <c r="B41" s="19"/>
      <c r="C41" s="1"/>
      <c r="D41" s="1"/>
      <c r="E41" s="1"/>
      <c r="F41" s="1"/>
      <c r="G41" s="9"/>
      <c r="H41" s="1"/>
      <c r="I41" s="1"/>
      <c r="J41" s="1"/>
      <c r="K41" s="9"/>
      <c r="L41" s="1"/>
      <c r="M41" s="1"/>
      <c r="N41" s="1"/>
      <c r="O41" s="9"/>
      <c r="P41" s="1"/>
      <c r="Q41" s="1"/>
      <c r="R41" s="1"/>
      <c r="S41" s="9"/>
      <c r="T41" s="1"/>
      <c r="U41" s="1"/>
      <c r="V41" s="1"/>
      <c r="W41" s="1"/>
      <c r="X41" s="9"/>
      <c r="Y41" s="1"/>
      <c r="Z41" s="1"/>
      <c r="AA41" s="1"/>
      <c r="AB41" s="9"/>
      <c r="AC41" s="1"/>
      <c r="AD41" s="1"/>
      <c r="AE41" s="1"/>
      <c r="AF41" s="9"/>
      <c r="AG41" s="1"/>
      <c r="AH41" s="1"/>
      <c r="AI41" s="1"/>
      <c r="AJ41" s="1"/>
      <c r="AK41" s="9"/>
      <c r="AL41" s="1"/>
      <c r="AM41" s="1"/>
      <c r="AN41" s="1"/>
      <c r="AO41" s="9"/>
      <c r="AP41" s="1"/>
      <c r="AQ41" s="1"/>
      <c r="AR41" s="1"/>
      <c r="AS41" s="1"/>
      <c r="AT41" s="9"/>
      <c r="AU41" s="1"/>
      <c r="AV41" s="1"/>
      <c r="AW41" s="1"/>
      <c r="AX41" s="9"/>
      <c r="AY41" s="1"/>
      <c r="AZ41" s="1"/>
      <c r="BA41" s="1"/>
      <c r="BB41" s="9"/>
      <c r="BC41" s="1"/>
    </row>
    <row r="42" spans="1:55" x14ac:dyDescent="0.25">
      <c r="A42" s="20" t="s">
        <v>18</v>
      </c>
      <c r="B42" s="19"/>
      <c r="C42" s="10"/>
      <c r="D42" s="1"/>
      <c r="E42" s="1"/>
      <c r="F42" s="1"/>
      <c r="G42" s="1"/>
      <c r="H42" s="1"/>
      <c r="I42" s="1"/>
      <c r="J42" s="1"/>
      <c r="K42" s="1"/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0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x14ac:dyDescent="0.25">
      <c r="A43" s="19" t="s">
        <v>19</v>
      </c>
      <c r="B43" s="19"/>
      <c r="C43" s="1"/>
      <c r="D43" s="1"/>
      <c r="E43" s="1"/>
      <c r="F43" s="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25">
      <c r="A44" s="20" t="s">
        <v>100</v>
      </c>
      <c r="B44" s="19"/>
      <c r="C44" s="1"/>
      <c r="D44" s="1"/>
      <c r="E44" s="1"/>
      <c r="F44" s="1"/>
      <c r="G44" s="9"/>
      <c r="H44" s="1"/>
      <c r="I44" s="1"/>
      <c r="J44" s="1"/>
      <c r="K44" s="1"/>
      <c r="L44" s="1"/>
      <c r="M44" s="1"/>
      <c r="N44" s="1"/>
      <c r="O44" s="9"/>
      <c r="P44" s="1"/>
      <c r="Q44" s="1"/>
      <c r="R44" s="1"/>
      <c r="S44" s="1"/>
      <c r="T44" s="1"/>
      <c r="U44" s="1"/>
      <c r="V44" s="1"/>
      <c r="X44" s="9"/>
      <c r="Y44" s="9"/>
      <c r="Z44" s="1"/>
      <c r="AA44" s="1"/>
      <c r="AB44" s="1"/>
      <c r="AC44" s="1"/>
      <c r="AD44" s="1"/>
      <c r="AE44" s="1"/>
      <c r="AF44" s="9"/>
      <c r="AG44" s="1"/>
      <c r="AH44" s="1"/>
      <c r="AI44" s="1"/>
      <c r="AJ44" s="9"/>
      <c r="AK44" s="9"/>
      <c r="AL44" s="1"/>
      <c r="AM44" s="1"/>
      <c r="AN44" s="1"/>
      <c r="AO44" s="9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9"/>
      <c r="BC44" s="1"/>
    </row>
    <row r="45" spans="1:55" x14ac:dyDescent="0.25">
      <c r="A45" s="20" t="s">
        <v>84</v>
      </c>
      <c r="B45" s="20"/>
      <c r="C45" s="1"/>
      <c r="D45" s="1"/>
      <c r="E45" s="1"/>
      <c r="F45" s="1"/>
      <c r="G45" s="1"/>
      <c r="H45" s="1"/>
      <c r="I45" s="1"/>
      <c r="J45" s="1"/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2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25">
      <c r="A46" s="20" t="s">
        <v>77</v>
      </c>
      <c r="B46" s="19"/>
      <c r="G46" s="9"/>
      <c r="H46" s="1"/>
      <c r="I46" s="1"/>
      <c r="J46" s="1"/>
      <c r="K46" s="9"/>
      <c r="L46" s="1"/>
      <c r="M46" s="1"/>
      <c r="N46" s="1"/>
      <c r="O46" s="9"/>
      <c r="P46" s="1"/>
      <c r="Q46" s="1"/>
      <c r="R46" s="1"/>
      <c r="S46" s="9"/>
      <c r="T46" s="1"/>
      <c r="U46" s="1"/>
      <c r="V46" s="1"/>
      <c r="W46" s="1"/>
      <c r="X46" s="9"/>
      <c r="Y46" s="1"/>
      <c r="Z46" s="1"/>
      <c r="AA46" s="1"/>
      <c r="AB46" s="9"/>
      <c r="AC46" s="1"/>
      <c r="AD46" s="1"/>
      <c r="AE46" s="1"/>
      <c r="AF46" s="9"/>
      <c r="AG46" s="1"/>
      <c r="AH46" s="1"/>
      <c r="AI46" s="1"/>
      <c r="AJ46" s="1"/>
      <c r="AK46" s="9"/>
      <c r="AL46" s="1"/>
      <c r="AM46" s="1"/>
      <c r="AN46" s="1"/>
      <c r="AO46" s="9"/>
      <c r="AP46" s="1"/>
      <c r="AQ46" s="1"/>
      <c r="AR46" s="1"/>
      <c r="AS46" s="1"/>
      <c r="AT46" s="9"/>
      <c r="AU46" s="1"/>
      <c r="AV46" s="1"/>
      <c r="AW46" s="1"/>
      <c r="AX46" s="9"/>
      <c r="AY46" s="1"/>
      <c r="AZ46" s="1"/>
      <c r="BA46" s="1"/>
      <c r="BB46" s="9"/>
      <c r="BC46" s="1"/>
    </row>
    <row r="47" spans="1:55" x14ac:dyDescent="0.25">
      <c r="A47" s="20" t="s">
        <v>76</v>
      </c>
      <c r="B47" s="19"/>
      <c r="C47" s="11"/>
      <c r="G47" s="11"/>
      <c r="H47" s="1"/>
      <c r="I47" s="1"/>
      <c r="J47" s="1"/>
      <c r="K47" s="11"/>
      <c r="L47" s="1"/>
      <c r="M47" s="1"/>
      <c r="N47" s="1"/>
      <c r="O47" s="11"/>
      <c r="P47" s="1"/>
      <c r="Q47" s="1"/>
      <c r="R47" s="1"/>
      <c r="S47" s="11"/>
      <c r="T47" s="1"/>
      <c r="U47" s="1"/>
      <c r="V47" s="1"/>
      <c r="W47" s="1"/>
      <c r="X47" s="11"/>
      <c r="Y47" s="1"/>
      <c r="Z47" s="1"/>
      <c r="AA47" s="1"/>
      <c r="AB47" s="11"/>
      <c r="AC47" s="1"/>
      <c r="AD47" s="1"/>
      <c r="AE47" s="1"/>
      <c r="AF47" s="11"/>
      <c r="AG47" s="1"/>
      <c r="AH47" s="1"/>
      <c r="AI47" s="1"/>
      <c r="AJ47" s="1"/>
      <c r="AK47" s="11"/>
      <c r="AL47" s="1"/>
      <c r="AM47" s="1"/>
      <c r="AN47" s="1"/>
      <c r="AO47" s="11"/>
      <c r="AP47" s="1"/>
      <c r="AQ47" s="1"/>
      <c r="AR47" s="1"/>
      <c r="AS47" s="1"/>
      <c r="AT47" s="11"/>
      <c r="AU47" s="1"/>
      <c r="AV47" s="1"/>
      <c r="AW47" s="1"/>
      <c r="AX47" s="11"/>
      <c r="AY47" s="1"/>
      <c r="AZ47" s="1"/>
      <c r="BA47" s="1"/>
      <c r="BB47" s="11"/>
      <c r="BC47" s="1"/>
    </row>
    <row r="48" spans="1:55" x14ac:dyDescent="0.25">
      <c r="A48" s="20" t="s">
        <v>78</v>
      </c>
      <c r="B48" s="19"/>
      <c r="C48" s="1"/>
      <c r="D48" s="1"/>
      <c r="E48" s="1"/>
      <c r="F48" s="1"/>
      <c r="G48" s="9"/>
      <c r="H48" s="1"/>
      <c r="I48" s="1"/>
      <c r="J48" s="1"/>
      <c r="K48" s="1"/>
      <c r="L48" s="1"/>
      <c r="M48" s="1"/>
      <c r="N48" s="1"/>
      <c r="P48" s="1"/>
      <c r="Q48" s="1"/>
      <c r="R48" s="1"/>
      <c r="S48" s="9"/>
      <c r="T48" s="1"/>
      <c r="U48" s="1"/>
      <c r="V48" s="1"/>
      <c r="W48" s="1"/>
      <c r="Y48" s="1"/>
      <c r="Z48" s="1"/>
      <c r="AA48" s="1"/>
      <c r="AB48" s="1"/>
      <c r="AC48" s="1"/>
      <c r="AD48" s="1"/>
      <c r="AE48" s="1"/>
      <c r="AF48" s="9"/>
      <c r="AG48" s="1"/>
      <c r="AH48" s="1"/>
      <c r="AI48" s="1"/>
      <c r="AJ48" s="1"/>
      <c r="AL48" s="1"/>
      <c r="AM48" s="1"/>
      <c r="AN48" s="1"/>
      <c r="AO48" s="1"/>
      <c r="AP48" s="1"/>
      <c r="AQ48" s="1"/>
      <c r="AR48" s="1"/>
      <c r="AS48" s="1"/>
      <c r="AT48" s="9"/>
      <c r="AU48" s="1"/>
      <c r="AV48" s="1"/>
      <c r="AW48" s="1"/>
      <c r="AX48" s="9"/>
      <c r="AY48" s="1"/>
      <c r="AZ48" s="1"/>
      <c r="BA48" s="1"/>
      <c r="BB48" s="1"/>
      <c r="BC48" s="1"/>
    </row>
    <row r="49" spans="1:55" x14ac:dyDescent="0.25">
      <c r="A49" s="20" t="s">
        <v>79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9"/>
      <c r="M49" s="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9"/>
      <c r="Z49" s="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9"/>
      <c r="AM49" s="9"/>
      <c r="AN49" s="1"/>
      <c r="AO49" s="1"/>
      <c r="AP49" s="1"/>
      <c r="AQ49" s="1"/>
      <c r="AR49" s="1"/>
      <c r="AS49" s="1"/>
      <c r="AT49" s="1"/>
      <c r="AU49" s="9"/>
      <c r="AV49" s="9"/>
      <c r="AW49" s="1"/>
      <c r="AX49" s="1"/>
      <c r="AY49" s="1"/>
      <c r="AZ49" s="1"/>
      <c r="BA49" s="1"/>
      <c r="BB49" s="1"/>
      <c r="BC49" s="1"/>
    </row>
    <row r="50" spans="1:55" x14ac:dyDescent="0.25">
      <c r="A50" s="20" t="s">
        <v>93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9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5">
      <c r="A51" s="20" t="s">
        <v>94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9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5">
      <c r="A52" s="19" t="s">
        <v>106</v>
      </c>
      <c r="B52" s="19"/>
      <c r="C52" s="1"/>
      <c r="D52" s="1"/>
      <c r="E52" s="1"/>
      <c r="F52" s="1"/>
      <c r="G52" s="1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0"/>
      <c r="AV52" s="10"/>
      <c r="AW52" s="1"/>
      <c r="AX52" s="1"/>
      <c r="AY52" s="1"/>
      <c r="AZ52" s="1"/>
      <c r="BA52" s="1"/>
      <c r="BB52" s="1"/>
      <c r="BC52" s="1"/>
    </row>
    <row r="53" spans="1:55" x14ac:dyDescent="0.25">
      <c r="A53" s="19" t="s">
        <v>20</v>
      </c>
      <c r="B53" s="19"/>
      <c r="C53" s="1"/>
      <c r="D53" s="1"/>
      <c r="E53" s="12"/>
      <c r="F53" s="12"/>
      <c r="G53" s="1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92"/>
      <c r="AQ53" s="92"/>
      <c r="AR53" s="9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25">
      <c r="A54" s="19"/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25">
      <c r="A55" s="19"/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25">
      <c r="A56" s="19"/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25">
      <c r="A57" s="2" t="s">
        <v>0</v>
      </c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x14ac:dyDescent="0.25">
      <c r="A58" s="73" t="s">
        <v>22</v>
      </c>
      <c r="B58" s="21"/>
      <c r="C58" s="1"/>
      <c r="D58" s="14"/>
      <c r="E58" s="1"/>
      <c r="F58" s="1"/>
      <c r="G58" s="1"/>
      <c r="H58" s="1"/>
      <c r="I58" s="14"/>
      <c r="J58" s="14"/>
      <c r="K58" s="1"/>
      <c r="L58" s="1"/>
      <c r="M58" s="1"/>
      <c r="N58" s="1"/>
      <c r="O58" s="1"/>
      <c r="P58" s="1"/>
      <c r="Q58" s="1"/>
      <c r="R58" s="1"/>
      <c r="S58" s="1"/>
      <c r="T58" s="1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4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x14ac:dyDescent="0.25">
      <c r="A59" s="21" t="s">
        <v>80</v>
      </c>
      <c r="B59" s="21"/>
      <c r="C59" s="1"/>
      <c r="D59" s="1"/>
      <c r="E59" s="1"/>
      <c r="F59" s="1"/>
      <c r="G59" s="1"/>
      <c r="H59" s="1"/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4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4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25">
      <c r="A60" s="21" t="s">
        <v>85</v>
      </c>
      <c r="B60" s="21"/>
      <c r="C60" s="1"/>
      <c r="D60" s="1"/>
      <c r="E60" s="1"/>
      <c r="F60" s="1"/>
      <c r="G60" s="1"/>
      <c r="H60" s="1"/>
      <c r="I60" s="1"/>
      <c r="J60" s="1"/>
      <c r="K60" s="14"/>
      <c r="L60" s="1"/>
      <c r="M60" s="1"/>
      <c r="N60" s="1"/>
      <c r="O60" s="1"/>
      <c r="P60" s="1"/>
      <c r="Q60" s="1"/>
      <c r="R60" s="1"/>
      <c r="S60" s="1"/>
      <c r="T60" s="7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25">
      <c r="A61" s="21" t="s">
        <v>88</v>
      </c>
      <c r="B61" s="21"/>
      <c r="C61" s="1"/>
      <c r="D61" s="1"/>
      <c r="E61" s="1"/>
      <c r="F61" s="1"/>
      <c r="G61" s="1"/>
      <c r="H61" s="1"/>
      <c r="I61" s="1"/>
      <c r="J61" s="80"/>
      <c r="K61" s="80"/>
      <c r="L61" s="8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5">
      <c r="A62" s="21" t="s">
        <v>91</v>
      </c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78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5">
      <c r="A63" s="21" t="s">
        <v>97</v>
      </c>
      <c r="B63" s="2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77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25">
      <c r="A64" s="21"/>
      <c r="B64" s="2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25">
      <c r="A65" s="21"/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25">
      <c r="A66" s="21"/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25">
      <c r="A67" s="21"/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25">
      <c r="A68" s="21"/>
      <c r="B68" s="2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</sheetData>
  <mergeCells count="12">
    <mergeCell ref="AY5:BB5"/>
    <mergeCell ref="C5:G5"/>
    <mergeCell ref="H5:K5"/>
    <mergeCell ref="Y5:AB5"/>
    <mergeCell ref="AC5:AF5"/>
    <mergeCell ref="AG5:AK5"/>
    <mergeCell ref="AL5:AO5"/>
    <mergeCell ref="AP5:AT5"/>
    <mergeCell ref="AU5:AX5"/>
    <mergeCell ref="P5:S5"/>
    <mergeCell ref="T5:X5"/>
    <mergeCell ref="L5:O5"/>
  </mergeCells>
  <hyperlinks>
    <hyperlink ref="A45" r:id="rId1" display="Seniorbonus" xr:uid="{6E4CE101-F810-4CAF-94FC-42985580544B}"/>
    <hyperlink ref="A27" r:id="rId2" display="Forberedende arbejde indberetning 5/9" xr:uid="{9219BF94-6309-40AE-8AEF-B5661D721093}"/>
    <hyperlink ref="A17" r:id="rId3" xr:uid="{B51D19C7-8A18-4BDB-935F-440F951E4203}"/>
    <hyperlink ref="A42" r:id="rId4" xr:uid="{EDD4BB1A-D7C1-4FB5-8926-833B89AC34A3}"/>
    <hyperlink ref="A46" r:id="rId5" display="Refusioner sygdom (Sygedagpenge og vikarrefusion (FS))" xr:uid="{65552DC6-5A50-4C39-A401-5E3D76254363}"/>
    <hyperlink ref="A47" r:id="rId6" display="Refusion barsel" xr:uid="{F404E3CA-9E87-4800-9A51-71FA7BC9644C}"/>
    <hyperlink ref="A48" r:id="rId7" display="Refusion fleksjob" xr:uid="{F69689D1-91F0-4872-81B6-18905419EB96}"/>
    <hyperlink ref="A49" r:id="rId8" xr:uid="{DE116AA9-6F34-4229-BF2C-704D1227C5BD}"/>
    <hyperlink ref="A44" r:id="rId9" display="Ferie" xr:uid="{028EB70F-2F85-4893-9ABA-44BB48AE9389}"/>
    <hyperlink ref="A58" r:id="rId10" xr:uid="{788902E6-7DE7-4075-8655-342C6CBF9B71}"/>
    <hyperlink ref="A29" r:id="rId11" xr:uid="{F0B4F377-BA16-4E64-A55B-BFA5363F8D23}"/>
    <hyperlink ref="A11" r:id="rId12" display="Finanslovsforslag og tilskudsberegner" xr:uid="{8EABB50D-8D00-4667-9C80-9CCA16A7F922}"/>
    <hyperlink ref="A50" r:id="rId13" xr:uid="{2BCF9478-B1A7-4BAB-BDD1-67DCB09D443F}"/>
    <hyperlink ref="A51" r:id="rId14" xr:uid="{559847E4-BE16-43BF-A3AB-32EC914BB91E}"/>
    <hyperlink ref="A20" r:id="rId15" xr:uid="{2CA98312-17A5-48DE-88BE-D18E6F1AA5DF}"/>
  </hyperlinks>
  <pageMargins left="0.7" right="0.7" top="0.75" bottom="0.75" header="0.3" footer="0.3"/>
  <pageSetup paperSize="9" orientation="portrait" r:id="rId16"/>
  <drawing r:id="rId17"/>
  <legacy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FE5EA-A6B2-44A0-861D-D7AB7C10D7D1}">
  <dimension ref="A1:AA74"/>
  <sheetViews>
    <sheetView workbookViewId="0">
      <selection activeCell="Z33" sqref="Z33"/>
    </sheetView>
  </sheetViews>
  <sheetFormatPr defaultRowHeight="15" x14ac:dyDescent="0.25"/>
  <cols>
    <col min="1" max="2" width="3.7109375" customWidth="1"/>
    <col min="3" max="3" width="17.7109375" customWidth="1"/>
    <col min="4" max="6" width="3.7109375" customWidth="1"/>
    <col min="7" max="7" width="17.7109375" customWidth="1"/>
    <col min="8" max="10" width="3.7109375" customWidth="1"/>
    <col min="11" max="11" width="17.7109375" customWidth="1"/>
    <col min="12" max="14" width="3.7109375" customWidth="1"/>
    <col min="15" max="15" width="17.7109375" customWidth="1"/>
    <col min="16" max="18" width="3.7109375" customWidth="1"/>
    <col min="19" max="19" width="17.7109375" customWidth="1"/>
    <col min="20" max="22" width="3.7109375" customWidth="1"/>
    <col min="23" max="23" width="17.7109375" customWidth="1"/>
    <col min="24" max="24" width="3.7109375" customWidth="1"/>
    <col min="25" max="25" width="3.28515625" customWidth="1"/>
    <col min="26" max="26" width="26.7109375" customWidth="1"/>
    <col min="27" max="27" width="14.7109375" customWidth="1"/>
    <col min="28" max="28" width="9.28515625" customWidth="1"/>
  </cols>
  <sheetData>
    <row r="1" spans="1:27" ht="15.75" x14ac:dyDescent="0.3">
      <c r="A1" s="85" t="s">
        <v>24</v>
      </c>
      <c r="B1" s="86"/>
      <c r="C1" s="86"/>
      <c r="D1" s="88" t="s">
        <v>25</v>
      </c>
      <c r="E1" s="89"/>
      <c r="F1" s="89"/>
      <c r="G1" s="90"/>
    </row>
    <row r="3" spans="1:27" ht="15.75" x14ac:dyDescent="0.3">
      <c r="A3" s="85" t="s">
        <v>26</v>
      </c>
      <c r="B3" s="86"/>
      <c r="C3" s="86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7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7" x14ac:dyDescent="0.25">
      <c r="A5" s="87" t="s">
        <v>8</v>
      </c>
      <c r="B5" s="83"/>
      <c r="C5" s="83"/>
      <c r="D5" s="84"/>
      <c r="E5" s="82" t="s">
        <v>9</v>
      </c>
      <c r="F5" s="83"/>
      <c r="G5" s="83"/>
      <c r="H5" s="84"/>
      <c r="I5" s="82" t="s">
        <v>10</v>
      </c>
      <c r="J5" s="83"/>
      <c r="K5" s="83"/>
      <c r="L5" s="84"/>
      <c r="M5" s="82" t="s">
        <v>11</v>
      </c>
      <c r="N5" s="83"/>
      <c r="O5" s="83"/>
      <c r="P5" s="84"/>
      <c r="Q5" s="82" t="s">
        <v>12</v>
      </c>
      <c r="R5" s="83"/>
      <c r="S5" s="83"/>
      <c r="T5" s="84"/>
      <c r="U5" s="82" t="s">
        <v>1</v>
      </c>
      <c r="V5" s="83"/>
      <c r="W5" s="83"/>
      <c r="X5" s="83"/>
      <c r="Z5" s="2" t="s">
        <v>27</v>
      </c>
      <c r="AA5" s="23" t="s">
        <v>28</v>
      </c>
    </row>
    <row r="6" spans="1:27" x14ac:dyDescent="0.25">
      <c r="A6" s="24">
        <v>2</v>
      </c>
      <c r="B6" s="25">
        <v>44774</v>
      </c>
      <c r="C6" s="26" t="s">
        <v>29</v>
      </c>
      <c r="D6" s="27">
        <v>31</v>
      </c>
      <c r="E6" s="28">
        <v>5</v>
      </c>
      <c r="F6" s="29">
        <v>44805</v>
      </c>
      <c r="G6" s="30" t="s">
        <v>30</v>
      </c>
      <c r="H6" s="31" t="s">
        <v>30</v>
      </c>
      <c r="I6" s="32">
        <v>7</v>
      </c>
      <c r="J6" s="33">
        <v>44835</v>
      </c>
      <c r="K6" s="34" t="s">
        <v>30</v>
      </c>
      <c r="L6" s="35" t="s">
        <v>30</v>
      </c>
      <c r="M6" s="36">
        <v>3</v>
      </c>
      <c r="N6" s="29">
        <v>44866</v>
      </c>
      <c r="O6" s="30" t="s">
        <v>30</v>
      </c>
      <c r="P6" s="31" t="s">
        <v>30</v>
      </c>
      <c r="Q6" s="36">
        <v>5</v>
      </c>
      <c r="R6" s="29">
        <v>44896</v>
      </c>
      <c r="S6" s="30" t="s">
        <v>30</v>
      </c>
      <c r="T6" s="31" t="s">
        <v>30</v>
      </c>
      <c r="U6" s="32">
        <v>1</v>
      </c>
      <c r="V6" s="33">
        <v>44927</v>
      </c>
      <c r="W6" s="34" t="s">
        <v>31</v>
      </c>
      <c r="X6" s="35" t="s">
        <v>30</v>
      </c>
      <c r="Z6" s="1" t="s">
        <v>32</v>
      </c>
      <c r="AA6" s="37">
        <f>$AA$25</f>
        <v>1924</v>
      </c>
    </row>
    <row r="7" spans="1:27" x14ac:dyDescent="0.25">
      <c r="A7" s="24">
        <v>3</v>
      </c>
      <c r="B7" s="25">
        <v>44775</v>
      </c>
      <c r="C7" s="26" t="s">
        <v>29</v>
      </c>
      <c r="D7" s="38" t="s">
        <v>30</v>
      </c>
      <c r="E7" s="28">
        <v>6</v>
      </c>
      <c r="F7" s="29">
        <v>44806</v>
      </c>
      <c r="G7" s="30" t="s">
        <v>30</v>
      </c>
      <c r="H7" s="31" t="s">
        <v>30</v>
      </c>
      <c r="I7" s="32">
        <v>1</v>
      </c>
      <c r="J7" s="33">
        <v>44836</v>
      </c>
      <c r="K7" s="34" t="s">
        <v>30</v>
      </c>
      <c r="L7" s="35" t="s">
        <v>30</v>
      </c>
      <c r="M7" s="36">
        <v>4</v>
      </c>
      <c r="N7" s="29">
        <v>44867</v>
      </c>
      <c r="O7" s="30" t="s">
        <v>30</v>
      </c>
      <c r="P7" s="31" t="s">
        <v>30</v>
      </c>
      <c r="Q7" s="36">
        <v>6</v>
      </c>
      <c r="R7" s="29">
        <v>44897</v>
      </c>
      <c r="S7" s="30" t="s">
        <v>30</v>
      </c>
      <c r="T7" s="31" t="s">
        <v>30</v>
      </c>
      <c r="U7" s="39">
        <v>2</v>
      </c>
      <c r="V7" s="40">
        <v>44928</v>
      </c>
      <c r="W7" s="41" t="s">
        <v>30</v>
      </c>
      <c r="X7" s="42">
        <v>1</v>
      </c>
      <c r="Z7" s="1" t="s">
        <v>29</v>
      </c>
      <c r="AA7" s="43">
        <f>$AA$26*$AA$23</f>
        <v>185</v>
      </c>
    </row>
    <row r="8" spans="1:27" x14ac:dyDescent="0.25">
      <c r="A8" s="44">
        <v>4</v>
      </c>
      <c r="B8" s="40">
        <v>44776</v>
      </c>
      <c r="C8" s="41" t="s">
        <v>30</v>
      </c>
      <c r="D8" s="45" t="s">
        <v>30</v>
      </c>
      <c r="E8" s="46">
        <v>7</v>
      </c>
      <c r="F8" s="33">
        <v>44807</v>
      </c>
      <c r="G8" s="34" t="s">
        <v>30</v>
      </c>
      <c r="H8" s="35" t="s">
        <v>30</v>
      </c>
      <c r="I8" s="39">
        <v>2</v>
      </c>
      <c r="J8" s="40">
        <v>44837</v>
      </c>
      <c r="K8" s="41" t="s">
        <v>30</v>
      </c>
      <c r="L8" s="42">
        <v>40</v>
      </c>
      <c r="M8" s="36">
        <v>5</v>
      </c>
      <c r="N8" s="29">
        <v>44868</v>
      </c>
      <c r="O8" s="30" t="s">
        <v>30</v>
      </c>
      <c r="P8" s="31" t="s">
        <v>30</v>
      </c>
      <c r="Q8" s="32">
        <v>7</v>
      </c>
      <c r="R8" s="33">
        <v>44898</v>
      </c>
      <c r="S8" s="34" t="s">
        <v>30</v>
      </c>
      <c r="T8" s="35" t="s">
        <v>30</v>
      </c>
      <c r="U8" s="36">
        <v>3</v>
      </c>
      <c r="V8" s="29">
        <v>44929</v>
      </c>
      <c r="W8" s="30" t="s">
        <v>30</v>
      </c>
      <c r="X8" s="31" t="s">
        <v>30</v>
      </c>
      <c r="Z8" s="1" t="s">
        <v>33</v>
      </c>
      <c r="AA8" s="43">
        <f>$AA$27*$AA$23</f>
        <v>44.400000000000006</v>
      </c>
    </row>
    <row r="9" spans="1:27" x14ac:dyDescent="0.25">
      <c r="A9" s="44">
        <v>5</v>
      </c>
      <c r="B9" s="40">
        <v>44777</v>
      </c>
      <c r="C9" s="41" t="s">
        <v>30</v>
      </c>
      <c r="D9" s="45" t="s">
        <v>30</v>
      </c>
      <c r="E9" s="46">
        <v>1</v>
      </c>
      <c r="F9" s="33">
        <v>44808</v>
      </c>
      <c r="G9" s="34" t="s">
        <v>30</v>
      </c>
      <c r="H9" s="35" t="s">
        <v>30</v>
      </c>
      <c r="I9" s="36">
        <v>3</v>
      </c>
      <c r="J9" s="29">
        <v>44838</v>
      </c>
      <c r="K9" s="30" t="s">
        <v>30</v>
      </c>
      <c r="L9" s="31" t="s">
        <v>30</v>
      </c>
      <c r="M9" s="36">
        <v>6</v>
      </c>
      <c r="N9" s="29">
        <v>44869</v>
      </c>
      <c r="O9" s="30" t="s">
        <v>30</v>
      </c>
      <c r="P9" s="31" t="s">
        <v>30</v>
      </c>
      <c r="Q9" s="32">
        <v>1</v>
      </c>
      <c r="R9" s="33">
        <v>44899</v>
      </c>
      <c r="S9" s="34" t="s">
        <v>30</v>
      </c>
      <c r="T9" s="35" t="s">
        <v>30</v>
      </c>
      <c r="U9" s="36">
        <v>4</v>
      </c>
      <c r="V9" s="29">
        <v>44930</v>
      </c>
      <c r="W9" s="30" t="s">
        <v>30</v>
      </c>
      <c r="X9" s="31" t="s">
        <v>30</v>
      </c>
      <c r="Z9" s="1" t="s">
        <v>34</v>
      </c>
      <c r="AA9" s="43">
        <f>AA20*$AA$23</f>
        <v>7.4</v>
      </c>
    </row>
    <row r="10" spans="1:27" x14ac:dyDescent="0.25">
      <c r="A10" s="28">
        <v>6</v>
      </c>
      <c r="B10" s="29">
        <v>44778</v>
      </c>
      <c r="C10" s="30" t="s">
        <v>30</v>
      </c>
      <c r="D10" s="47" t="s">
        <v>30</v>
      </c>
      <c r="E10" s="44">
        <v>2</v>
      </c>
      <c r="F10" s="40">
        <v>44809</v>
      </c>
      <c r="G10" s="41" t="s">
        <v>30</v>
      </c>
      <c r="H10" s="42">
        <v>36</v>
      </c>
      <c r="I10" s="36">
        <v>4</v>
      </c>
      <c r="J10" s="29">
        <v>44839</v>
      </c>
      <c r="K10" s="30" t="s">
        <v>30</v>
      </c>
      <c r="L10" s="31" t="s">
        <v>30</v>
      </c>
      <c r="M10" s="32">
        <v>7</v>
      </c>
      <c r="N10" s="33">
        <v>44870</v>
      </c>
      <c r="O10" s="34" t="s">
        <v>30</v>
      </c>
      <c r="P10" s="35" t="s">
        <v>30</v>
      </c>
      <c r="Q10" s="39">
        <v>2</v>
      </c>
      <c r="R10" s="40">
        <v>44900</v>
      </c>
      <c r="S10" s="41" t="s">
        <v>30</v>
      </c>
      <c r="T10" s="42">
        <v>49</v>
      </c>
      <c r="U10" s="36">
        <v>5</v>
      </c>
      <c r="V10" s="29">
        <v>44931</v>
      </c>
      <c r="W10" s="30" t="s">
        <v>30</v>
      </c>
      <c r="X10" s="31" t="s">
        <v>30</v>
      </c>
      <c r="Z10" s="1"/>
      <c r="AA10" s="37"/>
    </row>
    <row r="11" spans="1:27" x14ac:dyDescent="0.25">
      <c r="A11" s="46">
        <v>7</v>
      </c>
      <c r="B11" s="33">
        <v>44779</v>
      </c>
      <c r="C11" s="34" t="s">
        <v>30</v>
      </c>
      <c r="D11" s="48" t="s">
        <v>30</v>
      </c>
      <c r="E11" s="28">
        <v>3</v>
      </c>
      <c r="F11" s="29">
        <v>44810</v>
      </c>
      <c r="G11" s="30" t="s">
        <v>30</v>
      </c>
      <c r="H11" s="31" t="s">
        <v>30</v>
      </c>
      <c r="I11" s="36">
        <v>5</v>
      </c>
      <c r="J11" s="29">
        <v>44840</v>
      </c>
      <c r="K11" s="30" t="s">
        <v>30</v>
      </c>
      <c r="L11" s="31" t="s">
        <v>30</v>
      </c>
      <c r="M11" s="32">
        <v>1</v>
      </c>
      <c r="N11" s="33">
        <v>44871</v>
      </c>
      <c r="O11" s="34" t="s">
        <v>30</v>
      </c>
      <c r="P11" s="35" t="s">
        <v>30</v>
      </c>
      <c r="Q11" s="36">
        <v>3</v>
      </c>
      <c r="R11" s="29">
        <v>44901</v>
      </c>
      <c r="S11" s="30" t="s">
        <v>30</v>
      </c>
      <c r="T11" s="31" t="s">
        <v>30</v>
      </c>
      <c r="U11" s="36">
        <v>6</v>
      </c>
      <c r="V11" s="29">
        <v>44932</v>
      </c>
      <c r="W11" s="30" t="s">
        <v>30</v>
      </c>
      <c r="X11" s="31" t="s">
        <v>30</v>
      </c>
      <c r="Z11" s="2" t="s">
        <v>35</v>
      </c>
      <c r="AA11" s="49">
        <f>AA6-AA7-AA8-AA9</f>
        <v>1687.1999999999998</v>
      </c>
    </row>
    <row r="12" spans="1:27" x14ac:dyDescent="0.25">
      <c r="A12" s="46">
        <v>1</v>
      </c>
      <c r="B12" s="33">
        <v>44780</v>
      </c>
      <c r="C12" s="34" t="s">
        <v>30</v>
      </c>
      <c r="D12" s="48" t="s">
        <v>30</v>
      </c>
      <c r="E12" s="28">
        <v>4</v>
      </c>
      <c r="F12" s="29">
        <v>44811</v>
      </c>
      <c r="G12" s="30" t="s">
        <v>30</v>
      </c>
      <c r="H12" s="31" t="s">
        <v>30</v>
      </c>
      <c r="I12" s="36">
        <v>6</v>
      </c>
      <c r="J12" s="29">
        <v>44841</v>
      </c>
      <c r="K12" s="30" t="s">
        <v>30</v>
      </c>
      <c r="L12" s="31" t="s">
        <v>30</v>
      </c>
      <c r="M12" s="39">
        <v>2</v>
      </c>
      <c r="N12" s="40">
        <v>44872</v>
      </c>
      <c r="O12" s="41" t="s">
        <v>30</v>
      </c>
      <c r="P12" s="42">
        <v>45</v>
      </c>
      <c r="Q12" s="36">
        <v>4</v>
      </c>
      <c r="R12" s="29">
        <v>44902</v>
      </c>
      <c r="S12" s="30" t="s">
        <v>30</v>
      </c>
      <c r="T12" s="31" t="s">
        <v>30</v>
      </c>
      <c r="U12" s="32">
        <v>7</v>
      </c>
      <c r="V12" s="33">
        <v>44933</v>
      </c>
      <c r="W12" s="34" t="s">
        <v>30</v>
      </c>
      <c r="X12" s="35" t="s">
        <v>30</v>
      </c>
      <c r="Z12" s="50" t="s">
        <v>36</v>
      </c>
      <c r="AA12" s="50">
        <f>AA11*$AA$30/100</f>
        <v>1687.1999999999998</v>
      </c>
    </row>
    <row r="13" spans="1:27" x14ac:dyDescent="0.25">
      <c r="A13" s="44">
        <v>2</v>
      </c>
      <c r="B13" s="40">
        <v>44781</v>
      </c>
      <c r="C13" s="41" t="s">
        <v>30</v>
      </c>
      <c r="D13" s="51">
        <v>32</v>
      </c>
      <c r="E13" s="28">
        <v>5</v>
      </c>
      <c r="F13" s="29">
        <v>44812</v>
      </c>
      <c r="G13" s="30" t="s">
        <v>30</v>
      </c>
      <c r="H13" s="31" t="s">
        <v>30</v>
      </c>
      <c r="I13" s="32">
        <v>7</v>
      </c>
      <c r="J13" s="33">
        <v>44842</v>
      </c>
      <c r="K13" s="34" t="s">
        <v>30</v>
      </c>
      <c r="L13" s="35" t="s">
        <v>30</v>
      </c>
      <c r="M13" s="36">
        <v>3</v>
      </c>
      <c r="N13" s="29">
        <v>44873</v>
      </c>
      <c r="O13" s="30" t="s">
        <v>30</v>
      </c>
      <c r="P13" s="31" t="s">
        <v>30</v>
      </c>
      <c r="Q13" s="36">
        <v>5</v>
      </c>
      <c r="R13" s="29">
        <v>44903</v>
      </c>
      <c r="S13" s="30" t="s">
        <v>30</v>
      </c>
      <c r="T13" s="31" t="s">
        <v>30</v>
      </c>
      <c r="U13" s="32">
        <v>1</v>
      </c>
      <c r="V13" s="33">
        <v>44934</v>
      </c>
      <c r="W13" s="34" t="s">
        <v>30</v>
      </c>
      <c r="X13" s="35" t="s">
        <v>30</v>
      </c>
    </row>
    <row r="14" spans="1:27" x14ac:dyDescent="0.25">
      <c r="A14" s="28">
        <v>3</v>
      </c>
      <c r="B14" s="29">
        <v>44782</v>
      </c>
      <c r="C14" s="30" t="s">
        <v>30</v>
      </c>
      <c r="D14" s="47" t="s">
        <v>30</v>
      </c>
      <c r="E14" s="28">
        <v>6</v>
      </c>
      <c r="F14" s="29">
        <v>44813</v>
      </c>
      <c r="G14" s="30" t="s">
        <v>30</v>
      </c>
      <c r="H14" s="31" t="s">
        <v>30</v>
      </c>
      <c r="I14" s="32">
        <v>1</v>
      </c>
      <c r="J14" s="33">
        <v>44843</v>
      </c>
      <c r="K14" s="34" t="s">
        <v>30</v>
      </c>
      <c r="L14" s="35" t="s">
        <v>30</v>
      </c>
      <c r="M14" s="36">
        <v>4</v>
      </c>
      <c r="N14" s="29">
        <v>44874</v>
      </c>
      <c r="O14" s="30" t="s">
        <v>30</v>
      </c>
      <c r="P14" s="31" t="s">
        <v>30</v>
      </c>
      <c r="Q14" s="36">
        <v>6</v>
      </c>
      <c r="R14" s="29">
        <v>44904</v>
      </c>
      <c r="S14" s="30" t="s">
        <v>30</v>
      </c>
      <c r="T14" s="31" t="s">
        <v>30</v>
      </c>
      <c r="U14" s="39">
        <v>2</v>
      </c>
      <c r="V14" s="40">
        <v>44935</v>
      </c>
      <c r="W14" s="41" t="s">
        <v>30</v>
      </c>
      <c r="X14" s="42">
        <v>2</v>
      </c>
    </row>
    <row r="15" spans="1:27" x14ac:dyDescent="0.25">
      <c r="A15" s="28">
        <v>4</v>
      </c>
      <c r="B15" s="29">
        <v>44783</v>
      </c>
      <c r="C15" s="30" t="s">
        <v>30</v>
      </c>
      <c r="D15" s="47" t="s">
        <v>30</v>
      </c>
      <c r="E15" s="46">
        <v>7</v>
      </c>
      <c r="F15" s="33">
        <v>44814</v>
      </c>
      <c r="G15" s="34" t="s">
        <v>30</v>
      </c>
      <c r="H15" s="35" t="s">
        <v>30</v>
      </c>
      <c r="I15" s="39">
        <v>2</v>
      </c>
      <c r="J15" s="40">
        <v>44844</v>
      </c>
      <c r="K15" s="41" t="s">
        <v>30</v>
      </c>
      <c r="L15" s="42">
        <v>41</v>
      </c>
      <c r="M15" s="36">
        <v>5</v>
      </c>
      <c r="N15" s="29">
        <v>44875</v>
      </c>
      <c r="O15" s="30" t="s">
        <v>30</v>
      </c>
      <c r="P15" s="31" t="s">
        <v>30</v>
      </c>
      <c r="Q15" s="32">
        <v>7</v>
      </c>
      <c r="R15" s="33">
        <v>44905</v>
      </c>
      <c r="S15" s="34" t="s">
        <v>30</v>
      </c>
      <c r="T15" s="35" t="s">
        <v>30</v>
      </c>
      <c r="U15" s="36">
        <v>3</v>
      </c>
      <c r="V15" s="29">
        <v>44936</v>
      </c>
      <c r="W15" s="30" t="s">
        <v>30</v>
      </c>
      <c r="X15" s="31" t="s">
        <v>30</v>
      </c>
    </row>
    <row r="16" spans="1:27" x14ac:dyDescent="0.25">
      <c r="A16" s="28">
        <v>5</v>
      </c>
      <c r="B16" s="29">
        <v>44784</v>
      </c>
      <c r="C16" s="30" t="s">
        <v>30</v>
      </c>
      <c r="D16" s="47" t="s">
        <v>30</v>
      </c>
      <c r="E16" s="46">
        <v>1</v>
      </c>
      <c r="F16" s="33">
        <v>44815</v>
      </c>
      <c r="G16" s="34" t="s">
        <v>30</v>
      </c>
      <c r="H16" s="35" t="s">
        <v>30</v>
      </c>
      <c r="I16" s="36">
        <v>3</v>
      </c>
      <c r="J16" s="29">
        <v>44845</v>
      </c>
      <c r="K16" s="30" t="s">
        <v>30</v>
      </c>
      <c r="L16" s="31" t="s">
        <v>30</v>
      </c>
      <c r="M16" s="36">
        <v>6</v>
      </c>
      <c r="N16" s="29">
        <v>44876</v>
      </c>
      <c r="O16" s="30" t="s">
        <v>30</v>
      </c>
      <c r="P16" s="31" t="s">
        <v>30</v>
      </c>
      <c r="Q16" s="32">
        <v>1</v>
      </c>
      <c r="R16" s="33">
        <v>44906</v>
      </c>
      <c r="S16" s="34" t="s">
        <v>30</v>
      </c>
      <c r="T16" s="35" t="s">
        <v>30</v>
      </c>
      <c r="U16" s="36">
        <v>4</v>
      </c>
      <c r="V16" s="29">
        <v>44937</v>
      </c>
      <c r="W16" s="30" t="s">
        <v>30</v>
      </c>
      <c r="X16" s="31" t="s">
        <v>30</v>
      </c>
      <c r="Z16" s="50" t="s">
        <v>34</v>
      </c>
      <c r="AA16" s="50" t="s">
        <v>28</v>
      </c>
    </row>
    <row r="17" spans="1:27" x14ac:dyDescent="0.25">
      <c r="A17" s="28">
        <v>6</v>
      </c>
      <c r="B17" s="29">
        <v>44785</v>
      </c>
      <c r="C17" s="30" t="s">
        <v>30</v>
      </c>
      <c r="D17" s="47" t="s">
        <v>30</v>
      </c>
      <c r="E17" s="44">
        <v>2</v>
      </c>
      <c r="F17" s="40">
        <v>44816</v>
      </c>
      <c r="G17" s="41" t="s">
        <v>30</v>
      </c>
      <c r="H17" s="42">
        <v>37</v>
      </c>
      <c r="I17" s="36">
        <v>4</v>
      </c>
      <c r="J17" s="29">
        <v>44846</v>
      </c>
      <c r="K17" s="30" t="s">
        <v>30</v>
      </c>
      <c r="L17" s="31" t="s">
        <v>30</v>
      </c>
      <c r="M17" s="32">
        <v>7</v>
      </c>
      <c r="N17" s="33">
        <v>44877</v>
      </c>
      <c r="O17" s="34" t="s">
        <v>30</v>
      </c>
      <c r="P17" s="35" t="s">
        <v>30</v>
      </c>
      <c r="Q17" s="39">
        <v>2</v>
      </c>
      <c r="R17" s="40">
        <v>44907</v>
      </c>
      <c r="S17" s="41" t="s">
        <v>30</v>
      </c>
      <c r="T17" s="42">
        <v>50</v>
      </c>
      <c r="U17" s="36">
        <v>5</v>
      </c>
      <c r="V17" s="29">
        <v>44938</v>
      </c>
      <c r="W17" s="30" t="s">
        <v>30</v>
      </c>
      <c r="X17" s="31" t="s">
        <v>30</v>
      </c>
      <c r="Z17" s="50" t="s">
        <v>37</v>
      </c>
      <c r="AA17" s="50">
        <v>0</v>
      </c>
    </row>
    <row r="18" spans="1:27" x14ac:dyDescent="0.25">
      <c r="A18" s="46">
        <v>7</v>
      </c>
      <c r="B18" s="33">
        <v>44786</v>
      </c>
      <c r="C18" s="34" t="s">
        <v>30</v>
      </c>
      <c r="D18" s="48" t="s">
        <v>30</v>
      </c>
      <c r="E18" s="28">
        <v>3</v>
      </c>
      <c r="F18" s="29">
        <v>44817</v>
      </c>
      <c r="G18" s="30" t="s">
        <v>30</v>
      </c>
      <c r="H18" s="31" t="s">
        <v>30</v>
      </c>
      <c r="I18" s="36">
        <v>5</v>
      </c>
      <c r="J18" s="29">
        <v>44847</v>
      </c>
      <c r="K18" s="30" t="s">
        <v>30</v>
      </c>
      <c r="L18" s="31" t="s">
        <v>30</v>
      </c>
      <c r="M18" s="32">
        <v>1</v>
      </c>
      <c r="N18" s="33">
        <v>44878</v>
      </c>
      <c r="O18" s="34" t="s">
        <v>30</v>
      </c>
      <c r="P18" s="35" t="s">
        <v>30</v>
      </c>
      <c r="Q18" s="36">
        <v>3</v>
      </c>
      <c r="R18" s="29">
        <v>44908</v>
      </c>
      <c r="S18" s="30" t="s">
        <v>30</v>
      </c>
      <c r="T18" s="31" t="s">
        <v>30</v>
      </c>
      <c r="U18" s="36">
        <v>6</v>
      </c>
      <c r="V18" s="29">
        <v>44939</v>
      </c>
      <c r="W18" s="30" t="s">
        <v>30</v>
      </c>
      <c r="X18" s="31" t="s">
        <v>30</v>
      </c>
      <c r="Z18" s="50" t="s">
        <v>38</v>
      </c>
      <c r="AA18" s="50">
        <v>1</v>
      </c>
    </row>
    <row r="19" spans="1:27" x14ac:dyDescent="0.25">
      <c r="A19" s="46">
        <v>1</v>
      </c>
      <c r="B19" s="33">
        <v>44787</v>
      </c>
      <c r="C19" s="34" t="s">
        <v>30</v>
      </c>
      <c r="D19" s="48" t="s">
        <v>30</v>
      </c>
      <c r="E19" s="28">
        <v>4</v>
      </c>
      <c r="F19" s="29">
        <v>44818</v>
      </c>
      <c r="G19" s="30" t="s">
        <v>30</v>
      </c>
      <c r="H19" s="31" t="s">
        <v>30</v>
      </c>
      <c r="I19" s="36">
        <v>6</v>
      </c>
      <c r="J19" s="29">
        <v>44848</v>
      </c>
      <c r="K19" s="30" t="s">
        <v>30</v>
      </c>
      <c r="L19" s="31" t="s">
        <v>30</v>
      </c>
      <c r="M19" s="39">
        <v>2</v>
      </c>
      <c r="N19" s="40">
        <v>44879</v>
      </c>
      <c r="O19" s="41" t="s">
        <v>30</v>
      </c>
      <c r="P19" s="42">
        <v>46</v>
      </c>
      <c r="Q19" s="36">
        <v>4</v>
      </c>
      <c r="R19" s="29">
        <v>44909</v>
      </c>
      <c r="S19" s="30" t="s">
        <v>30</v>
      </c>
      <c r="T19" s="31" t="s">
        <v>30</v>
      </c>
      <c r="U19" s="32">
        <v>7</v>
      </c>
      <c r="V19" s="33">
        <v>44940</v>
      </c>
      <c r="W19" s="34" t="s">
        <v>30</v>
      </c>
      <c r="X19" s="35" t="s">
        <v>30</v>
      </c>
      <c r="Z19" s="50" t="s">
        <v>31</v>
      </c>
      <c r="AA19" s="50">
        <v>0</v>
      </c>
    </row>
    <row r="20" spans="1:27" x14ac:dyDescent="0.25">
      <c r="A20" s="44">
        <v>2</v>
      </c>
      <c r="B20" s="40">
        <v>44788</v>
      </c>
      <c r="C20" s="41" t="s">
        <v>30</v>
      </c>
      <c r="D20" s="45">
        <v>33</v>
      </c>
      <c r="E20" s="28">
        <v>5</v>
      </c>
      <c r="F20" s="29">
        <v>44819</v>
      </c>
      <c r="G20" s="30" t="s">
        <v>30</v>
      </c>
      <c r="H20" s="31" t="s">
        <v>30</v>
      </c>
      <c r="I20" s="32">
        <v>7</v>
      </c>
      <c r="J20" s="33">
        <v>44849</v>
      </c>
      <c r="K20" s="34" t="s">
        <v>30</v>
      </c>
      <c r="L20" s="35" t="s">
        <v>30</v>
      </c>
      <c r="M20" s="36">
        <v>3</v>
      </c>
      <c r="N20" s="29">
        <v>44880</v>
      </c>
      <c r="O20" s="30" t="s">
        <v>30</v>
      </c>
      <c r="P20" s="31" t="s">
        <v>30</v>
      </c>
      <c r="Q20" s="36">
        <v>5</v>
      </c>
      <c r="R20" s="29">
        <v>44910</v>
      </c>
      <c r="S20" s="30" t="s">
        <v>30</v>
      </c>
      <c r="T20" s="31" t="s">
        <v>30</v>
      </c>
      <c r="U20" s="32">
        <v>1</v>
      </c>
      <c r="V20" s="33">
        <v>44941</v>
      </c>
      <c r="W20" s="34" t="s">
        <v>30</v>
      </c>
      <c r="X20" s="35" t="s">
        <v>30</v>
      </c>
      <c r="Z20" s="52" t="s">
        <v>39</v>
      </c>
      <c r="AA20" s="52">
        <f>SUM(AA17:AA19)</f>
        <v>1</v>
      </c>
    </row>
    <row r="21" spans="1:27" ht="15.75" thickBot="1" x14ac:dyDescent="0.3">
      <c r="A21" s="28">
        <v>3</v>
      </c>
      <c r="B21" s="29">
        <v>44789</v>
      </c>
      <c r="C21" s="30" t="s">
        <v>30</v>
      </c>
      <c r="D21" s="47" t="s">
        <v>30</v>
      </c>
      <c r="E21" s="28">
        <v>6</v>
      </c>
      <c r="F21" s="29">
        <v>44820</v>
      </c>
      <c r="G21" s="30" t="s">
        <v>30</v>
      </c>
      <c r="H21" s="31" t="s">
        <v>30</v>
      </c>
      <c r="I21" s="32">
        <v>1</v>
      </c>
      <c r="J21" s="33">
        <v>44850</v>
      </c>
      <c r="K21" s="34" t="s">
        <v>30</v>
      </c>
      <c r="L21" s="35" t="s">
        <v>30</v>
      </c>
      <c r="M21" s="36">
        <v>4</v>
      </c>
      <c r="N21" s="29">
        <v>44881</v>
      </c>
      <c r="O21" s="30" t="s">
        <v>30</v>
      </c>
      <c r="P21" s="31" t="s">
        <v>30</v>
      </c>
      <c r="Q21" s="36">
        <v>6</v>
      </c>
      <c r="R21" s="29">
        <v>44911</v>
      </c>
      <c r="S21" s="30" t="s">
        <v>30</v>
      </c>
      <c r="T21" s="31" t="s">
        <v>30</v>
      </c>
      <c r="U21" s="39">
        <v>2</v>
      </c>
      <c r="V21" s="40">
        <v>44942</v>
      </c>
      <c r="W21" s="41" t="s">
        <v>30</v>
      </c>
      <c r="X21" s="42">
        <v>3</v>
      </c>
    </row>
    <row r="22" spans="1:27" ht="15.75" thickTop="1" x14ac:dyDescent="0.25">
      <c r="A22" s="28">
        <v>4</v>
      </c>
      <c r="B22" s="29">
        <v>44790</v>
      </c>
      <c r="C22" s="30" t="s">
        <v>30</v>
      </c>
      <c r="D22" s="47" t="s">
        <v>30</v>
      </c>
      <c r="E22" s="46">
        <v>7</v>
      </c>
      <c r="F22" s="33">
        <v>44821</v>
      </c>
      <c r="G22" s="34" t="s">
        <v>30</v>
      </c>
      <c r="H22" s="35" t="s">
        <v>30</v>
      </c>
      <c r="I22" s="53">
        <v>2</v>
      </c>
      <c r="J22" s="25">
        <v>44851</v>
      </c>
      <c r="K22" s="26" t="s">
        <v>29</v>
      </c>
      <c r="L22" s="54">
        <v>42</v>
      </c>
      <c r="M22" s="36">
        <v>5</v>
      </c>
      <c r="N22" s="29">
        <v>44882</v>
      </c>
      <c r="O22" s="30" t="s">
        <v>30</v>
      </c>
      <c r="P22" s="31" t="s">
        <v>30</v>
      </c>
      <c r="Q22" s="32">
        <v>7</v>
      </c>
      <c r="R22" s="33">
        <v>44912</v>
      </c>
      <c r="S22" s="34" t="s">
        <v>30</v>
      </c>
      <c r="T22" s="35" t="s">
        <v>30</v>
      </c>
      <c r="U22" s="36">
        <v>3</v>
      </c>
      <c r="V22" s="29">
        <v>44943</v>
      </c>
      <c r="W22" s="30" t="s">
        <v>30</v>
      </c>
      <c r="X22" s="31" t="s">
        <v>30</v>
      </c>
      <c r="Z22" s="55" t="s">
        <v>40</v>
      </c>
      <c r="AA22" s="56"/>
    </row>
    <row r="23" spans="1:27" x14ac:dyDescent="0.25">
      <c r="A23" s="28">
        <v>5</v>
      </c>
      <c r="B23" s="29">
        <v>44791</v>
      </c>
      <c r="C23" s="30" t="s">
        <v>30</v>
      </c>
      <c r="D23" s="47" t="s">
        <v>30</v>
      </c>
      <c r="E23" s="46">
        <v>1</v>
      </c>
      <c r="F23" s="33">
        <v>44822</v>
      </c>
      <c r="G23" s="34" t="s">
        <v>30</v>
      </c>
      <c r="H23" s="35" t="s">
        <v>30</v>
      </c>
      <c r="I23" s="53">
        <v>3</v>
      </c>
      <c r="J23" s="25">
        <v>44852</v>
      </c>
      <c r="K23" s="26" t="s">
        <v>29</v>
      </c>
      <c r="L23" s="54" t="s">
        <v>30</v>
      </c>
      <c r="M23" s="36">
        <v>6</v>
      </c>
      <c r="N23" s="29">
        <v>44883</v>
      </c>
      <c r="O23" s="30" t="s">
        <v>30</v>
      </c>
      <c r="P23" s="31" t="s">
        <v>30</v>
      </c>
      <c r="Q23" s="32">
        <v>1</v>
      </c>
      <c r="R23" s="33">
        <v>44913</v>
      </c>
      <c r="S23" s="34" t="s">
        <v>30</v>
      </c>
      <c r="T23" s="35" t="s">
        <v>30</v>
      </c>
      <c r="U23" s="36">
        <v>4</v>
      </c>
      <c r="V23" s="29">
        <v>44944</v>
      </c>
      <c r="W23" s="30" t="s">
        <v>30</v>
      </c>
      <c r="X23" s="31" t="s">
        <v>30</v>
      </c>
      <c r="Z23" s="57" t="s">
        <v>41</v>
      </c>
      <c r="AA23" s="58">
        <v>7.4</v>
      </c>
    </row>
    <row r="24" spans="1:27" x14ac:dyDescent="0.25">
      <c r="A24" s="28">
        <v>6</v>
      </c>
      <c r="B24" s="29">
        <v>44792</v>
      </c>
      <c r="C24" s="30" t="s">
        <v>30</v>
      </c>
      <c r="D24" s="47" t="s">
        <v>30</v>
      </c>
      <c r="E24" s="44">
        <v>2</v>
      </c>
      <c r="F24" s="40">
        <v>44823</v>
      </c>
      <c r="G24" s="41" t="s">
        <v>30</v>
      </c>
      <c r="H24" s="42">
        <v>38</v>
      </c>
      <c r="I24" s="53">
        <v>4</v>
      </c>
      <c r="J24" s="25">
        <v>44853</v>
      </c>
      <c r="K24" s="26" t="s">
        <v>29</v>
      </c>
      <c r="L24" s="54" t="s">
        <v>30</v>
      </c>
      <c r="M24" s="32">
        <v>7</v>
      </c>
      <c r="N24" s="33">
        <v>44884</v>
      </c>
      <c r="O24" s="34" t="s">
        <v>30</v>
      </c>
      <c r="P24" s="35" t="s">
        <v>30</v>
      </c>
      <c r="Q24" s="39">
        <v>2</v>
      </c>
      <c r="R24" s="40">
        <v>44914</v>
      </c>
      <c r="S24" s="41" t="s">
        <v>30</v>
      </c>
      <c r="T24" s="42">
        <v>51</v>
      </c>
      <c r="U24" s="36">
        <v>5</v>
      </c>
      <c r="V24" s="29">
        <v>44945</v>
      </c>
      <c r="W24" s="30" t="s">
        <v>30</v>
      </c>
      <c r="X24" s="31" t="s">
        <v>30</v>
      </c>
      <c r="Z24" s="57" t="s">
        <v>42</v>
      </c>
      <c r="AA24" s="58">
        <v>260</v>
      </c>
    </row>
    <row r="25" spans="1:27" x14ac:dyDescent="0.25">
      <c r="A25" s="46">
        <v>7</v>
      </c>
      <c r="B25" s="33">
        <v>44793</v>
      </c>
      <c r="C25" s="34" t="s">
        <v>30</v>
      </c>
      <c r="D25" s="48" t="s">
        <v>30</v>
      </c>
      <c r="E25" s="28">
        <v>3</v>
      </c>
      <c r="F25" s="29">
        <v>44824</v>
      </c>
      <c r="G25" s="30" t="s">
        <v>30</v>
      </c>
      <c r="H25" s="31" t="s">
        <v>30</v>
      </c>
      <c r="I25" s="53">
        <v>5</v>
      </c>
      <c r="J25" s="25">
        <v>44854</v>
      </c>
      <c r="K25" s="26" t="s">
        <v>29</v>
      </c>
      <c r="L25" s="54" t="s">
        <v>30</v>
      </c>
      <c r="M25" s="32">
        <v>1</v>
      </c>
      <c r="N25" s="33">
        <v>44885</v>
      </c>
      <c r="O25" s="34" t="s">
        <v>30</v>
      </c>
      <c r="P25" s="35" t="s">
        <v>30</v>
      </c>
      <c r="Q25" s="36">
        <v>3</v>
      </c>
      <c r="R25" s="29">
        <v>44915</v>
      </c>
      <c r="S25" s="30" t="s">
        <v>30</v>
      </c>
      <c r="T25" s="31" t="s">
        <v>30</v>
      </c>
      <c r="U25" s="36">
        <v>6</v>
      </c>
      <c r="V25" s="29">
        <v>44946</v>
      </c>
      <c r="W25" s="30" t="s">
        <v>30</v>
      </c>
      <c r="X25" s="31" t="s">
        <v>30</v>
      </c>
      <c r="Z25" s="57" t="s">
        <v>43</v>
      </c>
      <c r="AA25" s="59">
        <f>AA24*AA23</f>
        <v>1924</v>
      </c>
    </row>
    <row r="26" spans="1:27" x14ac:dyDescent="0.25">
      <c r="A26" s="46">
        <v>1</v>
      </c>
      <c r="B26" s="33">
        <v>44794</v>
      </c>
      <c r="C26" s="34" t="s">
        <v>30</v>
      </c>
      <c r="D26" s="48" t="s">
        <v>30</v>
      </c>
      <c r="E26" s="28">
        <v>4</v>
      </c>
      <c r="F26" s="29">
        <v>44825</v>
      </c>
      <c r="G26" s="30" t="s">
        <v>30</v>
      </c>
      <c r="H26" s="31" t="s">
        <v>30</v>
      </c>
      <c r="I26" s="53">
        <v>6</v>
      </c>
      <c r="J26" s="25">
        <v>44855</v>
      </c>
      <c r="K26" s="26" t="s">
        <v>29</v>
      </c>
      <c r="L26" s="54" t="s">
        <v>30</v>
      </c>
      <c r="M26" s="39">
        <v>2</v>
      </c>
      <c r="N26" s="40">
        <v>44886</v>
      </c>
      <c r="O26" s="41" t="s">
        <v>30</v>
      </c>
      <c r="P26" s="42">
        <v>47</v>
      </c>
      <c r="Q26" s="36">
        <v>4</v>
      </c>
      <c r="R26" s="29">
        <v>44916</v>
      </c>
      <c r="S26" s="30" t="s">
        <v>30</v>
      </c>
      <c r="T26" s="31" t="s">
        <v>30</v>
      </c>
      <c r="U26" s="32">
        <v>7</v>
      </c>
      <c r="V26" s="33">
        <v>44947</v>
      </c>
      <c r="W26" s="34" t="s">
        <v>30</v>
      </c>
      <c r="X26" s="35" t="s">
        <v>30</v>
      </c>
      <c r="Z26" s="57" t="s">
        <v>44</v>
      </c>
      <c r="AA26" s="58">
        <v>25</v>
      </c>
    </row>
    <row r="27" spans="1:27" ht="15.75" thickBot="1" x14ac:dyDescent="0.3">
      <c r="A27" s="44">
        <v>2</v>
      </c>
      <c r="B27" s="40">
        <v>44795</v>
      </c>
      <c r="C27" s="41" t="s">
        <v>30</v>
      </c>
      <c r="D27" s="45">
        <v>34</v>
      </c>
      <c r="E27" s="28">
        <v>5</v>
      </c>
      <c r="F27" s="29">
        <v>44826</v>
      </c>
      <c r="G27" s="30" t="s">
        <v>30</v>
      </c>
      <c r="H27" s="31" t="s">
        <v>30</v>
      </c>
      <c r="I27" s="32">
        <v>7</v>
      </c>
      <c r="J27" s="33">
        <v>44856</v>
      </c>
      <c r="K27" s="34" t="s">
        <v>30</v>
      </c>
      <c r="L27" s="35" t="s">
        <v>30</v>
      </c>
      <c r="M27" s="36">
        <v>3</v>
      </c>
      <c r="N27" s="29">
        <v>44887</v>
      </c>
      <c r="O27" s="30" t="s">
        <v>30</v>
      </c>
      <c r="P27" s="31" t="s">
        <v>30</v>
      </c>
      <c r="Q27" s="36">
        <v>5</v>
      </c>
      <c r="R27" s="29">
        <v>44917</v>
      </c>
      <c r="S27" s="30" t="s">
        <v>30</v>
      </c>
      <c r="T27" s="31" t="s">
        <v>30</v>
      </c>
      <c r="U27" s="32">
        <v>1</v>
      </c>
      <c r="V27" s="33">
        <v>44948</v>
      </c>
      <c r="W27" s="34" t="s">
        <v>30</v>
      </c>
      <c r="X27" s="35" t="s">
        <v>30</v>
      </c>
      <c r="Z27" s="60" t="s">
        <v>45</v>
      </c>
      <c r="AA27" s="61">
        <v>6</v>
      </c>
    </row>
    <row r="28" spans="1:27" ht="16.5" thickTop="1" thickBot="1" x14ac:dyDescent="0.3">
      <c r="A28" s="28">
        <v>3</v>
      </c>
      <c r="B28" s="29">
        <v>44796</v>
      </c>
      <c r="C28" s="30" t="s">
        <v>30</v>
      </c>
      <c r="D28" s="47" t="s">
        <v>30</v>
      </c>
      <c r="E28" s="28">
        <v>6</v>
      </c>
      <c r="F28" s="29">
        <v>44827</v>
      </c>
      <c r="G28" s="30" t="s">
        <v>30</v>
      </c>
      <c r="H28" s="31" t="s">
        <v>30</v>
      </c>
      <c r="I28" s="32">
        <v>1</v>
      </c>
      <c r="J28" s="33">
        <v>44857</v>
      </c>
      <c r="K28" s="34" t="s">
        <v>30</v>
      </c>
      <c r="L28" s="35" t="s">
        <v>30</v>
      </c>
      <c r="M28" s="36">
        <v>4</v>
      </c>
      <c r="N28" s="29">
        <v>44888</v>
      </c>
      <c r="O28" s="30" t="s">
        <v>30</v>
      </c>
      <c r="P28" s="31" t="s">
        <v>30</v>
      </c>
      <c r="Q28" s="36">
        <v>6</v>
      </c>
      <c r="R28" s="29">
        <v>44918</v>
      </c>
      <c r="S28" s="30" t="s">
        <v>30</v>
      </c>
      <c r="T28" s="31" t="s">
        <v>30</v>
      </c>
      <c r="U28" s="39">
        <v>2</v>
      </c>
      <c r="V28" s="40">
        <v>44949</v>
      </c>
      <c r="W28" s="41" t="s">
        <v>30</v>
      </c>
      <c r="X28" s="42">
        <v>4</v>
      </c>
    </row>
    <row r="29" spans="1:27" ht="15.75" thickTop="1" x14ac:dyDescent="0.25">
      <c r="A29" s="28">
        <v>4</v>
      </c>
      <c r="B29" s="29">
        <v>44797</v>
      </c>
      <c r="C29" s="30" t="s">
        <v>30</v>
      </c>
      <c r="D29" s="47" t="s">
        <v>30</v>
      </c>
      <c r="E29" s="46">
        <v>7</v>
      </c>
      <c r="F29" s="33">
        <v>44828</v>
      </c>
      <c r="G29" s="34" t="s">
        <v>30</v>
      </c>
      <c r="H29" s="35" t="s">
        <v>30</v>
      </c>
      <c r="I29" s="39">
        <v>2</v>
      </c>
      <c r="J29" s="40">
        <v>44858</v>
      </c>
      <c r="K29" s="41" t="s">
        <v>30</v>
      </c>
      <c r="L29" s="42">
        <v>43</v>
      </c>
      <c r="M29" s="36">
        <v>5</v>
      </c>
      <c r="N29" s="29">
        <v>44889</v>
      </c>
      <c r="O29" s="30" t="s">
        <v>30</v>
      </c>
      <c r="P29" s="31" t="s">
        <v>30</v>
      </c>
      <c r="Q29" s="32">
        <v>7</v>
      </c>
      <c r="R29" s="33">
        <v>44919</v>
      </c>
      <c r="S29" s="34" t="s">
        <v>30</v>
      </c>
      <c r="T29" s="35" t="s">
        <v>30</v>
      </c>
      <c r="U29" s="36">
        <v>3</v>
      </c>
      <c r="V29" s="29">
        <v>44950</v>
      </c>
      <c r="W29" s="30" t="s">
        <v>30</v>
      </c>
      <c r="X29" s="31" t="s">
        <v>30</v>
      </c>
      <c r="Z29" s="55" t="s">
        <v>46</v>
      </c>
      <c r="AA29" s="62"/>
    </row>
    <row r="30" spans="1:27" ht="15.75" thickBot="1" x14ac:dyDescent="0.3">
      <c r="A30" s="28">
        <v>5</v>
      </c>
      <c r="B30" s="29">
        <v>44798</v>
      </c>
      <c r="C30" s="30" t="s">
        <v>30</v>
      </c>
      <c r="D30" s="47" t="s">
        <v>30</v>
      </c>
      <c r="E30" s="46">
        <v>1</v>
      </c>
      <c r="F30" s="33">
        <v>44829</v>
      </c>
      <c r="G30" s="34" t="s">
        <v>30</v>
      </c>
      <c r="H30" s="35" t="s">
        <v>30</v>
      </c>
      <c r="I30" s="36">
        <v>3</v>
      </c>
      <c r="J30" s="29">
        <v>44859</v>
      </c>
      <c r="K30" s="30" t="s">
        <v>30</v>
      </c>
      <c r="L30" s="31" t="s">
        <v>30</v>
      </c>
      <c r="M30" s="36">
        <v>6</v>
      </c>
      <c r="N30" s="29">
        <v>44890</v>
      </c>
      <c r="O30" s="30" t="s">
        <v>30</v>
      </c>
      <c r="P30" s="31" t="s">
        <v>30</v>
      </c>
      <c r="Q30" s="32">
        <v>1</v>
      </c>
      <c r="R30" s="33">
        <v>44920</v>
      </c>
      <c r="S30" s="34" t="s">
        <v>37</v>
      </c>
      <c r="T30" s="35" t="s">
        <v>30</v>
      </c>
      <c r="U30" s="36">
        <v>4</v>
      </c>
      <c r="V30" s="29">
        <v>44951</v>
      </c>
      <c r="W30" s="30" t="s">
        <v>30</v>
      </c>
      <c r="X30" s="31" t="s">
        <v>30</v>
      </c>
      <c r="Z30" s="60" t="s">
        <v>47</v>
      </c>
      <c r="AA30" s="63">
        <v>100</v>
      </c>
    </row>
    <row r="31" spans="1:27" ht="15.75" thickTop="1" x14ac:dyDescent="0.25">
      <c r="A31" s="28">
        <v>6</v>
      </c>
      <c r="B31" s="29">
        <v>44799</v>
      </c>
      <c r="C31" s="30" t="s">
        <v>30</v>
      </c>
      <c r="D31" s="47" t="s">
        <v>30</v>
      </c>
      <c r="E31" s="44">
        <v>2</v>
      </c>
      <c r="F31" s="40">
        <v>44830</v>
      </c>
      <c r="G31" s="41" t="s">
        <v>30</v>
      </c>
      <c r="H31" s="42">
        <v>39</v>
      </c>
      <c r="I31" s="36">
        <v>4</v>
      </c>
      <c r="J31" s="29">
        <v>44860</v>
      </c>
      <c r="K31" s="30" t="s">
        <v>30</v>
      </c>
      <c r="L31" s="31" t="s">
        <v>30</v>
      </c>
      <c r="M31" s="32">
        <v>7</v>
      </c>
      <c r="N31" s="33">
        <v>44891</v>
      </c>
      <c r="O31" s="34" t="s">
        <v>30</v>
      </c>
      <c r="P31" s="35" t="s">
        <v>30</v>
      </c>
      <c r="Q31" s="64">
        <v>2</v>
      </c>
      <c r="R31" s="65">
        <v>44921</v>
      </c>
      <c r="S31" s="66" t="s">
        <v>38</v>
      </c>
      <c r="T31" s="67">
        <v>52</v>
      </c>
      <c r="U31" s="36">
        <v>5</v>
      </c>
      <c r="V31" s="29">
        <v>44952</v>
      </c>
      <c r="W31" s="30" t="s">
        <v>30</v>
      </c>
      <c r="X31" s="31" t="s">
        <v>30</v>
      </c>
    </row>
    <row r="32" spans="1:27" x14ac:dyDescent="0.25">
      <c r="A32" s="46">
        <v>7</v>
      </c>
      <c r="B32" s="33">
        <v>44800</v>
      </c>
      <c r="C32" s="34" t="s">
        <v>30</v>
      </c>
      <c r="D32" s="48" t="s">
        <v>30</v>
      </c>
      <c r="E32" s="28">
        <v>3</v>
      </c>
      <c r="F32" s="29">
        <v>44831</v>
      </c>
      <c r="G32" s="30" t="s">
        <v>30</v>
      </c>
      <c r="H32" s="31" t="s">
        <v>30</v>
      </c>
      <c r="I32" s="36">
        <v>5</v>
      </c>
      <c r="J32" s="29">
        <v>44861</v>
      </c>
      <c r="K32" s="30" t="s">
        <v>30</v>
      </c>
      <c r="L32" s="31" t="s">
        <v>30</v>
      </c>
      <c r="M32" s="32">
        <v>1</v>
      </c>
      <c r="N32" s="33">
        <v>44892</v>
      </c>
      <c r="O32" s="34" t="s">
        <v>30</v>
      </c>
      <c r="P32" s="35" t="s">
        <v>30</v>
      </c>
      <c r="Q32" s="36">
        <v>3</v>
      </c>
      <c r="R32" s="29">
        <v>44922</v>
      </c>
      <c r="S32" s="30" t="s">
        <v>30</v>
      </c>
      <c r="T32" s="31" t="s">
        <v>30</v>
      </c>
      <c r="U32" s="36">
        <v>6</v>
      </c>
      <c r="V32" s="29">
        <v>44953</v>
      </c>
      <c r="W32" s="30" t="s">
        <v>30</v>
      </c>
      <c r="X32" s="31" t="s">
        <v>30</v>
      </c>
      <c r="Z32" s="2" t="s">
        <v>48</v>
      </c>
    </row>
    <row r="33" spans="1:24" x14ac:dyDescent="0.25">
      <c r="A33" s="46">
        <v>1</v>
      </c>
      <c r="B33" s="33">
        <v>44801</v>
      </c>
      <c r="C33" s="34" t="s">
        <v>30</v>
      </c>
      <c r="D33" s="48" t="s">
        <v>30</v>
      </c>
      <c r="E33" s="28">
        <v>4</v>
      </c>
      <c r="F33" s="29">
        <v>44832</v>
      </c>
      <c r="G33" s="30" t="s">
        <v>30</v>
      </c>
      <c r="H33" s="31" t="s">
        <v>30</v>
      </c>
      <c r="I33" s="36">
        <v>6</v>
      </c>
      <c r="J33" s="29">
        <v>44862</v>
      </c>
      <c r="K33" s="30" t="s">
        <v>30</v>
      </c>
      <c r="L33" s="31" t="s">
        <v>30</v>
      </c>
      <c r="M33" s="39">
        <v>2</v>
      </c>
      <c r="N33" s="40">
        <v>44893</v>
      </c>
      <c r="O33" s="41" t="s">
        <v>30</v>
      </c>
      <c r="P33" s="42">
        <v>48</v>
      </c>
      <c r="Q33" s="36">
        <v>4</v>
      </c>
      <c r="R33" s="29">
        <v>44923</v>
      </c>
      <c r="S33" s="30" t="s">
        <v>30</v>
      </c>
      <c r="T33" s="31" t="s">
        <v>30</v>
      </c>
      <c r="U33" s="32">
        <v>7</v>
      </c>
      <c r="V33" s="33">
        <v>44954</v>
      </c>
      <c r="W33" s="34" t="s">
        <v>30</v>
      </c>
      <c r="X33" s="35" t="s">
        <v>30</v>
      </c>
    </row>
    <row r="34" spans="1:24" x14ac:dyDescent="0.25">
      <c r="A34" s="44">
        <v>2</v>
      </c>
      <c r="B34" s="40">
        <v>44802</v>
      </c>
      <c r="C34" s="41" t="s">
        <v>30</v>
      </c>
      <c r="D34" s="45">
        <v>35</v>
      </c>
      <c r="E34" s="28">
        <v>5</v>
      </c>
      <c r="F34" s="29">
        <v>44833</v>
      </c>
      <c r="G34" s="30" t="s">
        <v>30</v>
      </c>
      <c r="H34" s="31" t="s">
        <v>30</v>
      </c>
      <c r="I34" s="32">
        <v>7</v>
      </c>
      <c r="J34" s="33">
        <v>44863</v>
      </c>
      <c r="K34" s="34" t="s">
        <v>30</v>
      </c>
      <c r="L34" s="35" t="s">
        <v>30</v>
      </c>
      <c r="M34" s="36">
        <v>3</v>
      </c>
      <c r="N34" s="29">
        <v>44894</v>
      </c>
      <c r="O34" s="30" t="s">
        <v>30</v>
      </c>
      <c r="P34" s="31" t="s">
        <v>30</v>
      </c>
      <c r="Q34" s="36">
        <v>5</v>
      </c>
      <c r="R34" s="29">
        <v>44924</v>
      </c>
      <c r="S34" s="30" t="s">
        <v>30</v>
      </c>
      <c r="T34" s="31" t="s">
        <v>30</v>
      </c>
      <c r="U34" s="32">
        <v>1</v>
      </c>
      <c r="V34" s="33">
        <v>44955</v>
      </c>
      <c r="W34" s="34" t="s">
        <v>30</v>
      </c>
      <c r="X34" s="35" t="s">
        <v>30</v>
      </c>
    </row>
    <row r="35" spans="1:24" x14ac:dyDescent="0.25">
      <c r="A35" s="28">
        <v>3</v>
      </c>
      <c r="B35" s="29">
        <v>44803</v>
      </c>
      <c r="C35" s="30" t="s">
        <v>30</v>
      </c>
      <c r="D35" s="47" t="s">
        <v>30</v>
      </c>
      <c r="E35" s="28">
        <v>6</v>
      </c>
      <c r="F35" s="29">
        <v>44834</v>
      </c>
      <c r="G35" s="30" t="s">
        <v>30</v>
      </c>
      <c r="H35" s="31" t="s">
        <v>30</v>
      </c>
      <c r="I35" s="32">
        <v>1</v>
      </c>
      <c r="J35" s="33">
        <v>44864</v>
      </c>
      <c r="K35" s="34" t="s">
        <v>30</v>
      </c>
      <c r="L35" s="35" t="s">
        <v>30</v>
      </c>
      <c r="M35" s="36">
        <v>4</v>
      </c>
      <c r="N35" s="29">
        <v>44895</v>
      </c>
      <c r="O35" s="30" t="s">
        <v>30</v>
      </c>
      <c r="P35" s="31" t="s">
        <v>30</v>
      </c>
      <c r="Q35" s="36">
        <v>6</v>
      </c>
      <c r="R35" s="29">
        <v>44925</v>
      </c>
      <c r="S35" s="30" t="s">
        <v>30</v>
      </c>
      <c r="T35" s="31" t="s">
        <v>30</v>
      </c>
      <c r="U35" s="39">
        <v>2</v>
      </c>
      <c r="V35" s="40">
        <v>44956</v>
      </c>
      <c r="W35" s="41" t="s">
        <v>30</v>
      </c>
      <c r="X35" s="42">
        <v>5</v>
      </c>
    </row>
    <row r="36" spans="1:24" x14ac:dyDescent="0.25">
      <c r="A36" s="28">
        <v>4</v>
      </c>
      <c r="B36" s="29">
        <v>44804</v>
      </c>
      <c r="C36" s="30" t="s">
        <v>30</v>
      </c>
      <c r="D36" s="47" t="s">
        <v>30</v>
      </c>
      <c r="E36" s="28" t="s">
        <v>30</v>
      </c>
      <c r="F36" s="29" t="s">
        <v>30</v>
      </c>
      <c r="G36" s="30" t="s">
        <v>30</v>
      </c>
      <c r="H36" s="31" t="s">
        <v>30</v>
      </c>
      <c r="I36" s="39">
        <v>2</v>
      </c>
      <c r="J36" s="40">
        <v>44865</v>
      </c>
      <c r="K36" s="41" t="s">
        <v>30</v>
      </c>
      <c r="L36" s="42">
        <v>44</v>
      </c>
      <c r="M36" s="36" t="s">
        <v>30</v>
      </c>
      <c r="N36" s="29" t="s">
        <v>30</v>
      </c>
      <c r="O36" s="30" t="s">
        <v>30</v>
      </c>
      <c r="P36" s="31" t="s">
        <v>30</v>
      </c>
      <c r="Q36" s="32">
        <v>7</v>
      </c>
      <c r="R36" s="33">
        <v>44926</v>
      </c>
      <c r="S36" s="34" t="s">
        <v>49</v>
      </c>
      <c r="T36" s="35" t="s">
        <v>30</v>
      </c>
      <c r="U36" s="36">
        <v>3</v>
      </c>
      <c r="V36" s="29">
        <v>44957</v>
      </c>
      <c r="W36" s="30" t="s">
        <v>30</v>
      </c>
      <c r="X36" s="31" t="s">
        <v>30</v>
      </c>
    </row>
    <row r="37" spans="1:24" x14ac:dyDescent="0.25">
      <c r="A37" s="68"/>
      <c r="B37" s="69"/>
      <c r="C37" s="69"/>
      <c r="D37" s="70" t="s">
        <v>50</v>
      </c>
      <c r="E37" s="68"/>
      <c r="F37" s="69"/>
      <c r="G37" s="69"/>
      <c r="H37" s="70" t="s">
        <v>51</v>
      </c>
      <c r="I37" s="68"/>
      <c r="J37" s="69"/>
      <c r="K37" s="69"/>
      <c r="L37" s="70" t="s">
        <v>52</v>
      </c>
      <c r="M37" s="68"/>
      <c r="N37" s="69"/>
      <c r="O37" s="69"/>
      <c r="P37" s="70" t="s">
        <v>51</v>
      </c>
      <c r="Q37" s="68"/>
      <c r="R37" s="69"/>
      <c r="S37" s="69"/>
      <c r="T37" s="70" t="s">
        <v>50</v>
      </c>
      <c r="U37" s="68"/>
      <c r="V37" s="69"/>
      <c r="W37" s="69"/>
      <c r="X37" s="70" t="s">
        <v>51</v>
      </c>
    </row>
    <row r="38" spans="1:24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5.75" x14ac:dyDescent="0.3">
      <c r="A40" s="85">
        <v>2023</v>
      </c>
      <c r="B40" s="86"/>
      <c r="C40" s="8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x14ac:dyDescent="0.25">
      <c r="A42" s="87" t="s">
        <v>2</v>
      </c>
      <c r="B42" s="83"/>
      <c r="C42" s="83"/>
      <c r="D42" s="84"/>
      <c r="E42" s="82" t="s">
        <v>3</v>
      </c>
      <c r="F42" s="83"/>
      <c r="G42" s="83"/>
      <c r="H42" s="84"/>
      <c r="I42" s="82" t="s">
        <v>4</v>
      </c>
      <c r="J42" s="83"/>
      <c r="K42" s="83"/>
      <c r="L42" s="84"/>
      <c r="M42" s="82" t="s">
        <v>5</v>
      </c>
      <c r="N42" s="83"/>
      <c r="O42" s="83"/>
      <c r="P42" s="84"/>
      <c r="Q42" s="82" t="s">
        <v>6</v>
      </c>
      <c r="R42" s="83"/>
      <c r="S42" s="83"/>
      <c r="T42" s="84"/>
      <c r="U42" s="82" t="s">
        <v>7</v>
      </c>
      <c r="V42" s="83"/>
      <c r="W42" s="83"/>
      <c r="X42" s="83"/>
    </row>
    <row r="43" spans="1:24" x14ac:dyDescent="0.25">
      <c r="A43" s="44">
        <v>4</v>
      </c>
      <c r="B43" s="40">
        <v>44958</v>
      </c>
      <c r="C43" s="41" t="s">
        <v>30</v>
      </c>
      <c r="D43" s="51" t="s">
        <v>30</v>
      </c>
      <c r="E43" s="44">
        <v>4</v>
      </c>
      <c r="F43" s="40">
        <v>44986</v>
      </c>
      <c r="G43" s="41" t="s">
        <v>30</v>
      </c>
      <c r="H43" s="42" t="s">
        <v>30</v>
      </c>
      <c r="I43" s="32">
        <v>7</v>
      </c>
      <c r="J43" s="33">
        <v>45017</v>
      </c>
      <c r="K43" s="34" t="s">
        <v>30</v>
      </c>
      <c r="L43" s="35" t="s">
        <v>30</v>
      </c>
      <c r="M43" s="39">
        <v>2</v>
      </c>
      <c r="N43" s="40">
        <v>45047</v>
      </c>
      <c r="O43" s="41" t="s">
        <v>30</v>
      </c>
      <c r="P43" s="42">
        <v>18</v>
      </c>
      <c r="Q43" s="39">
        <v>5</v>
      </c>
      <c r="R43" s="40">
        <v>45078</v>
      </c>
      <c r="S43" s="41" t="s">
        <v>30</v>
      </c>
      <c r="T43" s="42" t="s">
        <v>30</v>
      </c>
      <c r="U43" s="32">
        <v>7</v>
      </c>
      <c r="V43" s="33">
        <v>45108</v>
      </c>
      <c r="W43" s="34" t="s">
        <v>30</v>
      </c>
      <c r="X43" s="35" t="s">
        <v>30</v>
      </c>
    </row>
    <row r="44" spans="1:24" x14ac:dyDescent="0.25">
      <c r="A44" s="44">
        <v>5</v>
      </c>
      <c r="B44" s="40">
        <v>44959</v>
      </c>
      <c r="C44" s="41" t="s">
        <v>30</v>
      </c>
      <c r="D44" s="45" t="s">
        <v>30</v>
      </c>
      <c r="E44" s="44">
        <v>5</v>
      </c>
      <c r="F44" s="40">
        <v>44987</v>
      </c>
      <c r="G44" s="41" t="s">
        <v>30</v>
      </c>
      <c r="H44" s="42" t="s">
        <v>30</v>
      </c>
      <c r="I44" s="32">
        <v>1</v>
      </c>
      <c r="J44" s="33">
        <v>45018</v>
      </c>
      <c r="K44" s="34" t="s">
        <v>53</v>
      </c>
      <c r="L44" s="35" t="s">
        <v>30</v>
      </c>
      <c r="M44" s="39">
        <v>3</v>
      </c>
      <c r="N44" s="40">
        <v>45048</v>
      </c>
      <c r="O44" s="41" t="s">
        <v>30</v>
      </c>
      <c r="P44" s="42" t="s">
        <v>30</v>
      </c>
      <c r="Q44" s="39">
        <v>6</v>
      </c>
      <c r="R44" s="40">
        <v>45079</v>
      </c>
      <c r="S44" s="41" t="s">
        <v>30</v>
      </c>
      <c r="T44" s="42" t="s">
        <v>30</v>
      </c>
      <c r="U44" s="32">
        <v>1</v>
      </c>
      <c r="V44" s="33">
        <v>45109</v>
      </c>
      <c r="W44" s="34" t="s">
        <v>30</v>
      </c>
      <c r="X44" s="35" t="s">
        <v>30</v>
      </c>
    </row>
    <row r="45" spans="1:24" x14ac:dyDescent="0.25">
      <c r="A45" s="44">
        <v>6</v>
      </c>
      <c r="B45" s="40">
        <v>44960</v>
      </c>
      <c r="C45" s="41" t="s">
        <v>30</v>
      </c>
      <c r="D45" s="45" t="s">
        <v>30</v>
      </c>
      <c r="E45" s="44">
        <v>6</v>
      </c>
      <c r="F45" s="40">
        <v>44988</v>
      </c>
      <c r="G45" s="41" t="s">
        <v>30</v>
      </c>
      <c r="H45" s="42" t="s">
        <v>30</v>
      </c>
      <c r="I45" s="39">
        <v>2</v>
      </c>
      <c r="J45" s="40">
        <v>45019</v>
      </c>
      <c r="K45" s="41" t="s">
        <v>30</v>
      </c>
      <c r="L45" s="42">
        <v>14</v>
      </c>
      <c r="M45" s="39">
        <v>4</v>
      </c>
      <c r="N45" s="40">
        <v>45049</v>
      </c>
      <c r="O45" s="41" t="s">
        <v>30</v>
      </c>
      <c r="P45" s="42" t="s">
        <v>30</v>
      </c>
      <c r="Q45" s="32">
        <v>7</v>
      </c>
      <c r="R45" s="33">
        <v>45080</v>
      </c>
      <c r="S45" s="34" t="s">
        <v>30</v>
      </c>
      <c r="T45" s="35" t="s">
        <v>30</v>
      </c>
      <c r="U45" s="39">
        <v>2</v>
      </c>
      <c r="V45" s="40">
        <v>45110</v>
      </c>
      <c r="W45" s="41" t="s">
        <v>30</v>
      </c>
      <c r="X45" s="42">
        <v>27</v>
      </c>
    </row>
    <row r="46" spans="1:24" x14ac:dyDescent="0.25">
      <c r="A46" s="46">
        <v>7</v>
      </c>
      <c r="B46" s="33">
        <v>44961</v>
      </c>
      <c r="C46" s="34" t="s">
        <v>30</v>
      </c>
      <c r="D46" s="48" t="s">
        <v>30</v>
      </c>
      <c r="E46" s="46">
        <v>7</v>
      </c>
      <c r="F46" s="33">
        <v>44989</v>
      </c>
      <c r="G46" s="34" t="s">
        <v>30</v>
      </c>
      <c r="H46" s="35" t="s">
        <v>30</v>
      </c>
      <c r="I46" s="39">
        <v>3</v>
      </c>
      <c r="J46" s="40">
        <v>45020</v>
      </c>
      <c r="K46" s="41" t="s">
        <v>30</v>
      </c>
      <c r="L46" s="42" t="s">
        <v>30</v>
      </c>
      <c r="M46" s="39">
        <v>5</v>
      </c>
      <c r="N46" s="40">
        <v>45050</v>
      </c>
      <c r="O46" s="41" t="s">
        <v>30</v>
      </c>
      <c r="P46" s="42" t="s">
        <v>30</v>
      </c>
      <c r="Q46" s="32">
        <v>1</v>
      </c>
      <c r="R46" s="33">
        <v>45081</v>
      </c>
      <c r="S46" s="34" t="s">
        <v>30</v>
      </c>
      <c r="T46" s="35" t="s">
        <v>30</v>
      </c>
      <c r="U46" s="36">
        <v>3</v>
      </c>
      <c r="V46" s="29">
        <v>45111</v>
      </c>
      <c r="W46" s="30" t="s">
        <v>30</v>
      </c>
      <c r="X46" s="31" t="s">
        <v>30</v>
      </c>
    </row>
    <row r="47" spans="1:24" x14ac:dyDescent="0.25">
      <c r="A47" s="46">
        <v>1</v>
      </c>
      <c r="B47" s="33">
        <v>44962</v>
      </c>
      <c r="C47" s="34" t="s">
        <v>30</v>
      </c>
      <c r="D47" s="48" t="s">
        <v>30</v>
      </c>
      <c r="E47" s="46">
        <v>1</v>
      </c>
      <c r="F47" s="33">
        <v>44990</v>
      </c>
      <c r="G47" s="34" t="s">
        <v>30</v>
      </c>
      <c r="H47" s="35" t="s">
        <v>30</v>
      </c>
      <c r="I47" s="39">
        <v>4</v>
      </c>
      <c r="J47" s="40">
        <v>45021</v>
      </c>
      <c r="K47" s="41" t="s">
        <v>30</v>
      </c>
      <c r="L47" s="42" t="s">
        <v>30</v>
      </c>
      <c r="M47" s="64">
        <v>6</v>
      </c>
      <c r="N47" s="65">
        <v>45051</v>
      </c>
      <c r="O47" s="66" t="s">
        <v>54</v>
      </c>
      <c r="P47" s="67" t="s">
        <v>30</v>
      </c>
      <c r="Q47" s="39">
        <v>2</v>
      </c>
      <c r="R47" s="40">
        <v>45082</v>
      </c>
      <c r="S47" s="41" t="s">
        <v>55</v>
      </c>
      <c r="T47" s="42">
        <v>23</v>
      </c>
      <c r="U47" s="36">
        <v>4</v>
      </c>
      <c r="V47" s="29">
        <v>45112</v>
      </c>
      <c r="W47" s="30" t="s">
        <v>30</v>
      </c>
      <c r="X47" s="31" t="s">
        <v>30</v>
      </c>
    </row>
    <row r="48" spans="1:24" x14ac:dyDescent="0.25">
      <c r="A48" s="44">
        <v>2</v>
      </c>
      <c r="B48" s="40">
        <v>44963</v>
      </c>
      <c r="C48" s="41" t="s">
        <v>30</v>
      </c>
      <c r="D48" s="45">
        <v>6</v>
      </c>
      <c r="E48" s="44">
        <v>2</v>
      </c>
      <c r="F48" s="40">
        <v>44991</v>
      </c>
      <c r="G48" s="41" t="s">
        <v>30</v>
      </c>
      <c r="H48" s="42">
        <v>10</v>
      </c>
      <c r="I48" s="64">
        <v>5</v>
      </c>
      <c r="J48" s="65">
        <v>45022</v>
      </c>
      <c r="K48" s="66" t="s">
        <v>56</v>
      </c>
      <c r="L48" s="67" t="s">
        <v>30</v>
      </c>
      <c r="M48" s="32">
        <v>7</v>
      </c>
      <c r="N48" s="33">
        <v>45052</v>
      </c>
      <c r="O48" s="34" t="s">
        <v>30</v>
      </c>
      <c r="P48" s="35" t="s">
        <v>30</v>
      </c>
      <c r="Q48" s="39">
        <v>3</v>
      </c>
      <c r="R48" s="40">
        <v>45083</v>
      </c>
      <c r="S48" s="41" t="s">
        <v>30</v>
      </c>
      <c r="T48" s="42" t="s">
        <v>30</v>
      </c>
      <c r="U48" s="53">
        <v>5</v>
      </c>
      <c r="V48" s="25">
        <v>45113</v>
      </c>
      <c r="W48" s="26" t="s">
        <v>29</v>
      </c>
      <c r="X48" s="54" t="s">
        <v>30</v>
      </c>
    </row>
    <row r="49" spans="1:24" x14ac:dyDescent="0.25">
      <c r="A49" s="44">
        <v>3</v>
      </c>
      <c r="B49" s="40">
        <v>44964</v>
      </c>
      <c r="C49" s="41" t="s">
        <v>30</v>
      </c>
      <c r="D49" s="45" t="s">
        <v>30</v>
      </c>
      <c r="E49" s="44">
        <v>3</v>
      </c>
      <c r="F49" s="40">
        <v>44992</v>
      </c>
      <c r="G49" s="41" t="s">
        <v>30</v>
      </c>
      <c r="H49" s="42" t="s">
        <v>30</v>
      </c>
      <c r="I49" s="64">
        <v>6</v>
      </c>
      <c r="J49" s="65">
        <v>45023</v>
      </c>
      <c r="K49" s="66" t="s">
        <v>57</v>
      </c>
      <c r="L49" s="67" t="s">
        <v>30</v>
      </c>
      <c r="M49" s="32">
        <v>1</v>
      </c>
      <c r="N49" s="33">
        <v>45053</v>
      </c>
      <c r="O49" s="34" t="s">
        <v>30</v>
      </c>
      <c r="P49" s="35" t="s">
        <v>30</v>
      </c>
      <c r="Q49" s="39">
        <v>4</v>
      </c>
      <c r="R49" s="40">
        <v>45084</v>
      </c>
      <c r="S49" s="41" t="s">
        <v>30</v>
      </c>
      <c r="T49" s="42" t="s">
        <v>30</v>
      </c>
      <c r="U49" s="53">
        <v>6</v>
      </c>
      <c r="V49" s="25">
        <v>45114</v>
      </c>
      <c r="W49" s="26" t="s">
        <v>29</v>
      </c>
      <c r="X49" s="54" t="s">
        <v>30</v>
      </c>
    </row>
    <row r="50" spans="1:24" x14ac:dyDescent="0.25">
      <c r="A50" s="44">
        <v>4</v>
      </c>
      <c r="B50" s="40">
        <v>44965</v>
      </c>
      <c r="C50" s="41" t="s">
        <v>30</v>
      </c>
      <c r="D50" s="45" t="s">
        <v>30</v>
      </c>
      <c r="E50" s="44">
        <v>4</v>
      </c>
      <c r="F50" s="40">
        <v>44993</v>
      </c>
      <c r="G50" s="41" t="s">
        <v>30</v>
      </c>
      <c r="H50" s="42" t="s">
        <v>30</v>
      </c>
      <c r="I50" s="32">
        <v>7</v>
      </c>
      <c r="J50" s="33">
        <v>45024</v>
      </c>
      <c r="K50" s="34" t="s">
        <v>30</v>
      </c>
      <c r="L50" s="35" t="s">
        <v>30</v>
      </c>
      <c r="M50" s="39">
        <v>2</v>
      </c>
      <c r="N50" s="40">
        <v>45054</v>
      </c>
      <c r="O50" s="41" t="s">
        <v>30</v>
      </c>
      <c r="P50" s="42">
        <v>19</v>
      </c>
      <c r="Q50" s="39">
        <v>5</v>
      </c>
      <c r="R50" s="40">
        <v>45085</v>
      </c>
      <c r="S50" s="41" t="s">
        <v>30</v>
      </c>
      <c r="T50" s="42" t="s">
        <v>30</v>
      </c>
      <c r="U50" s="32">
        <v>7</v>
      </c>
      <c r="V50" s="33">
        <v>45115</v>
      </c>
      <c r="W50" s="34" t="s">
        <v>30</v>
      </c>
      <c r="X50" s="35" t="s">
        <v>30</v>
      </c>
    </row>
    <row r="51" spans="1:24" x14ac:dyDescent="0.25">
      <c r="A51" s="44">
        <v>5</v>
      </c>
      <c r="B51" s="40">
        <v>44966</v>
      </c>
      <c r="C51" s="41" t="s">
        <v>30</v>
      </c>
      <c r="D51" s="45" t="s">
        <v>30</v>
      </c>
      <c r="E51" s="44">
        <v>5</v>
      </c>
      <c r="F51" s="40">
        <v>44994</v>
      </c>
      <c r="G51" s="41" t="s">
        <v>30</v>
      </c>
      <c r="H51" s="42" t="s">
        <v>30</v>
      </c>
      <c r="I51" s="32">
        <v>1</v>
      </c>
      <c r="J51" s="33">
        <v>45025</v>
      </c>
      <c r="K51" s="34" t="s">
        <v>58</v>
      </c>
      <c r="L51" s="35" t="s">
        <v>30</v>
      </c>
      <c r="M51" s="39">
        <v>3</v>
      </c>
      <c r="N51" s="40">
        <v>45055</v>
      </c>
      <c r="O51" s="41" t="s">
        <v>30</v>
      </c>
      <c r="P51" s="42" t="s">
        <v>30</v>
      </c>
      <c r="Q51" s="39">
        <v>6</v>
      </c>
      <c r="R51" s="40">
        <v>45086</v>
      </c>
      <c r="S51" s="41" t="s">
        <v>30</v>
      </c>
      <c r="T51" s="42" t="s">
        <v>30</v>
      </c>
      <c r="U51" s="32">
        <v>1</v>
      </c>
      <c r="V51" s="33">
        <v>45116</v>
      </c>
      <c r="W51" s="34" t="s">
        <v>30</v>
      </c>
      <c r="X51" s="35" t="s">
        <v>30</v>
      </c>
    </row>
    <row r="52" spans="1:24" x14ac:dyDescent="0.25">
      <c r="A52" s="44">
        <v>6</v>
      </c>
      <c r="B52" s="40">
        <v>44967</v>
      </c>
      <c r="C52" s="41" t="s">
        <v>30</v>
      </c>
      <c r="D52" s="45" t="s">
        <v>30</v>
      </c>
      <c r="E52" s="44">
        <v>6</v>
      </c>
      <c r="F52" s="40">
        <v>44995</v>
      </c>
      <c r="G52" s="41" t="s">
        <v>30</v>
      </c>
      <c r="H52" s="42" t="s">
        <v>30</v>
      </c>
      <c r="I52" s="64">
        <v>2</v>
      </c>
      <c r="J52" s="65">
        <v>45026</v>
      </c>
      <c r="K52" s="66" t="s">
        <v>59</v>
      </c>
      <c r="L52" s="67">
        <v>15</v>
      </c>
      <c r="M52" s="39">
        <v>4</v>
      </c>
      <c r="N52" s="40">
        <v>45056</v>
      </c>
      <c r="O52" s="41" t="s">
        <v>30</v>
      </c>
      <c r="P52" s="42" t="s">
        <v>30</v>
      </c>
      <c r="Q52" s="32">
        <v>7</v>
      </c>
      <c r="R52" s="33">
        <v>45087</v>
      </c>
      <c r="S52" s="34" t="s">
        <v>30</v>
      </c>
      <c r="T52" s="35" t="s">
        <v>30</v>
      </c>
      <c r="U52" s="53">
        <v>2</v>
      </c>
      <c r="V52" s="25">
        <v>45117</v>
      </c>
      <c r="W52" s="26" t="s">
        <v>29</v>
      </c>
      <c r="X52" s="54">
        <v>28</v>
      </c>
    </row>
    <row r="53" spans="1:24" x14ac:dyDescent="0.25">
      <c r="A53" s="46">
        <v>7</v>
      </c>
      <c r="B53" s="33">
        <v>44968</v>
      </c>
      <c r="C53" s="34" t="s">
        <v>30</v>
      </c>
      <c r="D53" s="48" t="s">
        <v>30</v>
      </c>
      <c r="E53" s="46">
        <v>7</v>
      </c>
      <c r="F53" s="33">
        <v>44996</v>
      </c>
      <c r="G53" s="34" t="s">
        <v>30</v>
      </c>
      <c r="H53" s="35" t="s">
        <v>30</v>
      </c>
      <c r="I53" s="39">
        <v>3</v>
      </c>
      <c r="J53" s="40">
        <v>45027</v>
      </c>
      <c r="K53" s="41" t="s">
        <v>30</v>
      </c>
      <c r="L53" s="42" t="s">
        <v>30</v>
      </c>
      <c r="M53" s="39">
        <v>5</v>
      </c>
      <c r="N53" s="40">
        <v>45057</v>
      </c>
      <c r="O53" s="41" t="s">
        <v>30</v>
      </c>
      <c r="P53" s="42" t="s">
        <v>30</v>
      </c>
      <c r="Q53" s="32">
        <v>1</v>
      </c>
      <c r="R53" s="33">
        <v>45088</v>
      </c>
      <c r="S53" s="34" t="s">
        <v>30</v>
      </c>
      <c r="T53" s="35" t="s">
        <v>30</v>
      </c>
      <c r="U53" s="53">
        <v>3</v>
      </c>
      <c r="V53" s="25">
        <v>45118</v>
      </c>
      <c r="W53" s="26" t="s">
        <v>29</v>
      </c>
      <c r="X53" s="54" t="s">
        <v>30</v>
      </c>
    </row>
    <row r="54" spans="1:24" x14ac:dyDescent="0.25">
      <c r="A54" s="46">
        <v>1</v>
      </c>
      <c r="B54" s="33">
        <v>44969</v>
      </c>
      <c r="C54" s="34" t="s">
        <v>30</v>
      </c>
      <c r="D54" s="48" t="s">
        <v>30</v>
      </c>
      <c r="E54" s="46">
        <v>1</v>
      </c>
      <c r="F54" s="33">
        <v>44997</v>
      </c>
      <c r="G54" s="34" t="s">
        <v>30</v>
      </c>
      <c r="H54" s="35" t="s">
        <v>30</v>
      </c>
      <c r="I54" s="39">
        <v>4</v>
      </c>
      <c r="J54" s="40">
        <v>45028</v>
      </c>
      <c r="K54" s="41" t="s">
        <v>30</v>
      </c>
      <c r="L54" s="42" t="s">
        <v>30</v>
      </c>
      <c r="M54" s="39">
        <v>6</v>
      </c>
      <c r="N54" s="40">
        <v>45058</v>
      </c>
      <c r="O54" s="41" t="s">
        <v>30</v>
      </c>
      <c r="P54" s="42" t="s">
        <v>30</v>
      </c>
      <c r="Q54" s="39">
        <v>2</v>
      </c>
      <c r="R54" s="40">
        <v>45089</v>
      </c>
      <c r="S54" s="41" t="s">
        <v>30</v>
      </c>
      <c r="T54" s="42">
        <v>24</v>
      </c>
      <c r="U54" s="53">
        <v>4</v>
      </c>
      <c r="V54" s="25">
        <v>45119</v>
      </c>
      <c r="W54" s="26" t="s">
        <v>29</v>
      </c>
      <c r="X54" s="54" t="s">
        <v>30</v>
      </c>
    </row>
    <row r="55" spans="1:24" x14ac:dyDescent="0.25">
      <c r="A55" s="44">
        <v>2</v>
      </c>
      <c r="B55" s="40">
        <v>44970</v>
      </c>
      <c r="C55" s="41" t="s">
        <v>30</v>
      </c>
      <c r="D55" s="45">
        <v>7</v>
      </c>
      <c r="E55" s="44">
        <v>2</v>
      </c>
      <c r="F55" s="40">
        <v>44998</v>
      </c>
      <c r="G55" s="41" t="s">
        <v>30</v>
      </c>
      <c r="H55" s="42">
        <v>11</v>
      </c>
      <c r="I55" s="39">
        <v>5</v>
      </c>
      <c r="J55" s="40">
        <v>45029</v>
      </c>
      <c r="K55" s="41" t="s">
        <v>30</v>
      </c>
      <c r="L55" s="42" t="s">
        <v>30</v>
      </c>
      <c r="M55" s="32">
        <v>7</v>
      </c>
      <c r="N55" s="33">
        <v>45059</v>
      </c>
      <c r="O55" s="34" t="s">
        <v>30</v>
      </c>
      <c r="P55" s="35" t="s">
        <v>30</v>
      </c>
      <c r="Q55" s="39">
        <v>3</v>
      </c>
      <c r="R55" s="40">
        <v>45090</v>
      </c>
      <c r="S55" s="41" t="s">
        <v>30</v>
      </c>
      <c r="T55" s="42" t="s">
        <v>30</v>
      </c>
      <c r="U55" s="53">
        <v>5</v>
      </c>
      <c r="V55" s="25">
        <v>45120</v>
      </c>
      <c r="W55" s="26" t="s">
        <v>29</v>
      </c>
      <c r="X55" s="54" t="s">
        <v>30</v>
      </c>
    </row>
    <row r="56" spans="1:24" x14ac:dyDescent="0.25">
      <c r="A56" s="44">
        <v>3</v>
      </c>
      <c r="B56" s="40">
        <v>44971</v>
      </c>
      <c r="C56" s="41" t="s">
        <v>30</v>
      </c>
      <c r="D56" s="45" t="s">
        <v>30</v>
      </c>
      <c r="E56" s="44">
        <v>3</v>
      </c>
      <c r="F56" s="40">
        <v>44999</v>
      </c>
      <c r="G56" s="41" t="s">
        <v>30</v>
      </c>
      <c r="H56" s="42" t="s">
        <v>30</v>
      </c>
      <c r="I56" s="39">
        <v>6</v>
      </c>
      <c r="J56" s="40">
        <v>45030</v>
      </c>
      <c r="K56" s="41" t="s">
        <v>30</v>
      </c>
      <c r="L56" s="42" t="s">
        <v>30</v>
      </c>
      <c r="M56" s="32">
        <v>1</v>
      </c>
      <c r="N56" s="33">
        <v>45060</v>
      </c>
      <c r="O56" s="34" t="s">
        <v>30</v>
      </c>
      <c r="P56" s="35" t="s">
        <v>30</v>
      </c>
      <c r="Q56" s="39">
        <v>4</v>
      </c>
      <c r="R56" s="40">
        <v>45091</v>
      </c>
      <c r="S56" s="41" t="s">
        <v>30</v>
      </c>
      <c r="T56" s="42" t="s">
        <v>30</v>
      </c>
      <c r="U56" s="53">
        <v>6</v>
      </c>
      <c r="V56" s="25">
        <v>45121</v>
      </c>
      <c r="W56" s="26" t="s">
        <v>29</v>
      </c>
      <c r="X56" s="54" t="s">
        <v>30</v>
      </c>
    </row>
    <row r="57" spans="1:24" x14ac:dyDescent="0.25">
      <c r="A57" s="44">
        <v>4</v>
      </c>
      <c r="B57" s="40">
        <v>44972</v>
      </c>
      <c r="C57" s="41" t="s">
        <v>30</v>
      </c>
      <c r="D57" s="45" t="s">
        <v>30</v>
      </c>
      <c r="E57" s="44">
        <v>4</v>
      </c>
      <c r="F57" s="40">
        <v>45000</v>
      </c>
      <c r="G57" s="41" t="s">
        <v>30</v>
      </c>
      <c r="H57" s="42" t="s">
        <v>30</v>
      </c>
      <c r="I57" s="32">
        <v>7</v>
      </c>
      <c r="J57" s="33">
        <v>45031</v>
      </c>
      <c r="K57" s="34" t="s">
        <v>30</v>
      </c>
      <c r="L57" s="35" t="s">
        <v>30</v>
      </c>
      <c r="M57" s="39">
        <v>2</v>
      </c>
      <c r="N57" s="40">
        <v>45061</v>
      </c>
      <c r="O57" s="41" t="s">
        <v>30</v>
      </c>
      <c r="P57" s="42">
        <v>20</v>
      </c>
      <c r="Q57" s="39">
        <v>5</v>
      </c>
      <c r="R57" s="40">
        <v>45092</v>
      </c>
      <c r="S57" s="41" t="s">
        <v>30</v>
      </c>
      <c r="T57" s="42" t="s">
        <v>30</v>
      </c>
      <c r="U57" s="32">
        <v>7</v>
      </c>
      <c r="V57" s="33">
        <v>45122</v>
      </c>
      <c r="W57" s="34" t="s">
        <v>30</v>
      </c>
      <c r="X57" s="35" t="s">
        <v>30</v>
      </c>
    </row>
    <row r="58" spans="1:24" x14ac:dyDescent="0.25">
      <c r="A58" s="44">
        <v>5</v>
      </c>
      <c r="B58" s="40">
        <v>44973</v>
      </c>
      <c r="C58" s="41" t="s">
        <v>30</v>
      </c>
      <c r="D58" s="45" t="s">
        <v>30</v>
      </c>
      <c r="E58" s="44">
        <v>5</v>
      </c>
      <c r="F58" s="40">
        <v>45001</v>
      </c>
      <c r="G58" s="41" t="s">
        <v>30</v>
      </c>
      <c r="H58" s="42" t="s">
        <v>30</v>
      </c>
      <c r="I58" s="32">
        <v>1</v>
      </c>
      <c r="J58" s="33">
        <v>45032</v>
      </c>
      <c r="K58" s="34" t="s">
        <v>30</v>
      </c>
      <c r="L58" s="35" t="s">
        <v>30</v>
      </c>
      <c r="M58" s="39">
        <v>3</v>
      </c>
      <c r="N58" s="40">
        <v>45062</v>
      </c>
      <c r="O58" s="41" t="s">
        <v>30</v>
      </c>
      <c r="P58" s="42" t="s">
        <v>30</v>
      </c>
      <c r="Q58" s="39">
        <v>6</v>
      </c>
      <c r="R58" s="40">
        <v>45093</v>
      </c>
      <c r="S58" s="41" t="s">
        <v>30</v>
      </c>
      <c r="T58" s="42" t="s">
        <v>30</v>
      </c>
      <c r="U58" s="32">
        <v>1</v>
      </c>
      <c r="V58" s="33">
        <v>45123</v>
      </c>
      <c r="W58" s="34" t="s">
        <v>30</v>
      </c>
      <c r="X58" s="35" t="s">
        <v>30</v>
      </c>
    </row>
    <row r="59" spans="1:24" x14ac:dyDescent="0.25">
      <c r="A59" s="44">
        <v>6</v>
      </c>
      <c r="B59" s="40">
        <v>44974</v>
      </c>
      <c r="C59" s="41" t="s">
        <v>30</v>
      </c>
      <c r="D59" s="45" t="s">
        <v>30</v>
      </c>
      <c r="E59" s="44">
        <v>6</v>
      </c>
      <c r="F59" s="40">
        <v>45002</v>
      </c>
      <c r="G59" s="41" t="s">
        <v>30</v>
      </c>
      <c r="H59" s="42" t="s">
        <v>30</v>
      </c>
      <c r="I59" s="39">
        <v>2</v>
      </c>
      <c r="J59" s="40">
        <v>45033</v>
      </c>
      <c r="K59" s="41" t="s">
        <v>30</v>
      </c>
      <c r="L59" s="42">
        <v>16</v>
      </c>
      <c r="M59" s="39">
        <v>4</v>
      </c>
      <c r="N59" s="40">
        <v>45063</v>
      </c>
      <c r="O59" s="41" t="s">
        <v>30</v>
      </c>
      <c r="P59" s="42" t="s">
        <v>30</v>
      </c>
      <c r="Q59" s="32">
        <v>7</v>
      </c>
      <c r="R59" s="33">
        <v>45094</v>
      </c>
      <c r="S59" s="34" t="s">
        <v>30</v>
      </c>
      <c r="T59" s="35" t="s">
        <v>30</v>
      </c>
      <c r="U59" s="53">
        <v>2</v>
      </c>
      <c r="V59" s="25">
        <v>45124</v>
      </c>
      <c r="W59" s="26" t="s">
        <v>29</v>
      </c>
      <c r="X59" s="54">
        <v>29</v>
      </c>
    </row>
    <row r="60" spans="1:24" x14ac:dyDescent="0.25">
      <c r="A60" s="46">
        <v>7</v>
      </c>
      <c r="B60" s="33">
        <v>44975</v>
      </c>
      <c r="C60" s="34" t="s">
        <v>30</v>
      </c>
      <c r="D60" s="48" t="s">
        <v>30</v>
      </c>
      <c r="E60" s="46">
        <v>7</v>
      </c>
      <c r="F60" s="33">
        <v>45003</v>
      </c>
      <c r="G60" s="34" t="s">
        <v>30</v>
      </c>
      <c r="H60" s="35" t="s">
        <v>30</v>
      </c>
      <c r="I60" s="39">
        <v>3</v>
      </c>
      <c r="J60" s="40">
        <v>45034</v>
      </c>
      <c r="K60" s="41" t="s">
        <v>30</v>
      </c>
      <c r="L60" s="42" t="s">
        <v>30</v>
      </c>
      <c r="M60" s="64">
        <v>5</v>
      </c>
      <c r="N60" s="65">
        <v>45064</v>
      </c>
      <c r="O60" s="66" t="s">
        <v>60</v>
      </c>
      <c r="P60" s="67" t="s">
        <v>30</v>
      </c>
      <c r="Q60" s="32">
        <v>1</v>
      </c>
      <c r="R60" s="33">
        <v>45095</v>
      </c>
      <c r="S60" s="34" t="s">
        <v>30</v>
      </c>
      <c r="T60" s="35" t="s">
        <v>30</v>
      </c>
      <c r="U60" s="53">
        <v>3</v>
      </c>
      <c r="V60" s="25">
        <v>45125</v>
      </c>
      <c r="W60" s="26" t="s">
        <v>29</v>
      </c>
      <c r="X60" s="54" t="s">
        <v>30</v>
      </c>
    </row>
    <row r="61" spans="1:24" x14ac:dyDescent="0.25">
      <c r="A61" s="46">
        <v>1</v>
      </c>
      <c r="B61" s="33">
        <v>44976</v>
      </c>
      <c r="C61" s="34" t="s">
        <v>30</v>
      </c>
      <c r="D61" s="48" t="s">
        <v>30</v>
      </c>
      <c r="E61" s="46">
        <v>1</v>
      </c>
      <c r="F61" s="33">
        <v>45004</v>
      </c>
      <c r="G61" s="34" t="s">
        <v>30</v>
      </c>
      <c r="H61" s="35" t="s">
        <v>30</v>
      </c>
      <c r="I61" s="39">
        <v>4</v>
      </c>
      <c r="J61" s="40">
        <v>45035</v>
      </c>
      <c r="K61" s="41" t="s">
        <v>30</v>
      </c>
      <c r="L61" s="42" t="s">
        <v>30</v>
      </c>
      <c r="M61" s="39">
        <v>6</v>
      </c>
      <c r="N61" s="40">
        <v>45065</v>
      </c>
      <c r="O61" s="41" t="s">
        <v>30</v>
      </c>
      <c r="P61" s="42" t="s">
        <v>30</v>
      </c>
      <c r="Q61" s="39">
        <v>2</v>
      </c>
      <c r="R61" s="40">
        <v>45096</v>
      </c>
      <c r="S61" s="41" t="s">
        <v>30</v>
      </c>
      <c r="T61" s="42">
        <v>25</v>
      </c>
      <c r="U61" s="53">
        <v>4</v>
      </c>
      <c r="V61" s="25">
        <v>45126</v>
      </c>
      <c r="W61" s="26" t="s">
        <v>29</v>
      </c>
      <c r="X61" s="54" t="s">
        <v>30</v>
      </c>
    </row>
    <row r="62" spans="1:24" x14ac:dyDescent="0.25">
      <c r="A62" s="44">
        <v>2</v>
      </c>
      <c r="B62" s="40">
        <v>44977</v>
      </c>
      <c r="C62" s="41" t="s">
        <v>30</v>
      </c>
      <c r="D62" s="45">
        <v>8</v>
      </c>
      <c r="E62" s="44">
        <v>2</v>
      </c>
      <c r="F62" s="40">
        <v>45005</v>
      </c>
      <c r="G62" s="41" t="s">
        <v>30</v>
      </c>
      <c r="H62" s="42">
        <v>12</v>
      </c>
      <c r="I62" s="39">
        <v>5</v>
      </c>
      <c r="J62" s="40">
        <v>45036</v>
      </c>
      <c r="K62" s="41" t="s">
        <v>30</v>
      </c>
      <c r="L62" s="42" t="s">
        <v>30</v>
      </c>
      <c r="M62" s="32">
        <v>7</v>
      </c>
      <c r="N62" s="33">
        <v>45066</v>
      </c>
      <c r="O62" s="34" t="s">
        <v>30</v>
      </c>
      <c r="P62" s="35" t="s">
        <v>30</v>
      </c>
      <c r="Q62" s="39">
        <v>3</v>
      </c>
      <c r="R62" s="40">
        <v>45097</v>
      </c>
      <c r="S62" s="41" t="s">
        <v>30</v>
      </c>
      <c r="T62" s="42" t="s">
        <v>30</v>
      </c>
      <c r="U62" s="53">
        <v>5</v>
      </c>
      <c r="V62" s="25">
        <v>45127</v>
      </c>
      <c r="W62" s="26" t="s">
        <v>29</v>
      </c>
      <c r="X62" s="54" t="s">
        <v>30</v>
      </c>
    </row>
    <row r="63" spans="1:24" x14ac:dyDescent="0.25">
      <c r="A63" s="44">
        <v>3</v>
      </c>
      <c r="B63" s="40">
        <v>44978</v>
      </c>
      <c r="C63" s="41" t="s">
        <v>30</v>
      </c>
      <c r="D63" s="45" t="s">
        <v>30</v>
      </c>
      <c r="E63" s="44">
        <v>3</v>
      </c>
      <c r="F63" s="40">
        <v>45006</v>
      </c>
      <c r="G63" s="41" t="s">
        <v>30</v>
      </c>
      <c r="H63" s="42" t="s">
        <v>30</v>
      </c>
      <c r="I63" s="39">
        <v>6</v>
      </c>
      <c r="J63" s="40">
        <v>45037</v>
      </c>
      <c r="K63" s="41" t="s">
        <v>30</v>
      </c>
      <c r="L63" s="42" t="s">
        <v>30</v>
      </c>
      <c r="M63" s="32">
        <v>1</v>
      </c>
      <c r="N63" s="33">
        <v>45067</v>
      </c>
      <c r="O63" s="34" t="s">
        <v>30</v>
      </c>
      <c r="P63" s="35" t="s">
        <v>30</v>
      </c>
      <c r="Q63" s="39">
        <v>4</v>
      </c>
      <c r="R63" s="40">
        <v>45098</v>
      </c>
      <c r="S63" s="41" t="s">
        <v>30</v>
      </c>
      <c r="T63" s="42" t="s">
        <v>30</v>
      </c>
      <c r="U63" s="53">
        <v>6</v>
      </c>
      <c r="V63" s="25">
        <v>45128</v>
      </c>
      <c r="W63" s="26" t="s">
        <v>29</v>
      </c>
      <c r="X63" s="54" t="s">
        <v>30</v>
      </c>
    </row>
    <row r="64" spans="1:24" x14ac:dyDescent="0.25">
      <c r="A64" s="44">
        <v>4</v>
      </c>
      <c r="B64" s="40">
        <v>44979</v>
      </c>
      <c r="C64" s="41" t="s">
        <v>30</v>
      </c>
      <c r="D64" s="45" t="s">
        <v>30</v>
      </c>
      <c r="E64" s="44">
        <v>4</v>
      </c>
      <c r="F64" s="40">
        <v>45007</v>
      </c>
      <c r="G64" s="41" t="s">
        <v>30</v>
      </c>
      <c r="H64" s="42" t="s">
        <v>30</v>
      </c>
      <c r="I64" s="32">
        <v>7</v>
      </c>
      <c r="J64" s="33">
        <v>45038</v>
      </c>
      <c r="K64" s="34" t="s">
        <v>30</v>
      </c>
      <c r="L64" s="35" t="s">
        <v>30</v>
      </c>
      <c r="M64" s="39">
        <v>2</v>
      </c>
      <c r="N64" s="40">
        <v>45068</v>
      </c>
      <c r="O64" s="41" t="s">
        <v>30</v>
      </c>
      <c r="P64" s="42">
        <v>21</v>
      </c>
      <c r="Q64" s="39">
        <v>5</v>
      </c>
      <c r="R64" s="40">
        <v>45099</v>
      </c>
      <c r="S64" s="41" t="s">
        <v>30</v>
      </c>
      <c r="T64" s="42" t="s">
        <v>30</v>
      </c>
      <c r="U64" s="32">
        <v>7</v>
      </c>
      <c r="V64" s="33">
        <v>45129</v>
      </c>
      <c r="W64" s="34" t="s">
        <v>30</v>
      </c>
      <c r="X64" s="35" t="s">
        <v>30</v>
      </c>
    </row>
    <row r="65" spans="1:24" x14ac:dyDescent="0.25">
      <c r="A65" s="44">
        <v>5</v>
      </c>
      <c r="B65" s="40">
        <v>44980</v>
      </c>
      <c r="C65" s="41" t="s">
        <v>30</v>
      </c>
      <c r="D65" s="45" t="s">
        <v>30</v>
      </c>
      <c r="E65" s="44">
        <v>5</v>
      </c>
      <c r="F65" s="40">
        <v>45008</v>
      </c>
      <c r="G65" s="41" t="s">
        <v>30</v>
      </c>
      <c r="H65" s="42" t="s">
        <v>30</v>
      </c>
      <c r="I65" s="32">
        <v>1</v>
      </c>
      <c r="J65" s="33">
        <v>45039</v>
      </c>
      <c r="K65" s="34" t="s">
        <v>30</v>
      </c>
      <c r="L65" s="35" t="s">
        <v>30</v>
      </c>
      <c r="M65" s="39">
        <v>3</v>
      </c>
      <c r="N65" s="40">
        <v>45069</v>
      </c>
      <c r="O65" s="41" t="s">
        <v>30</v>
      </c>
      <c r="P65" s="42" t="s">
        <v>30</v>
      </c>
      <c r="Q65" s="39">
        <v>6</v>
      </c>
      <c r="R65" s="40">
        <v>45100</v>
      </c>
      <c r="S65" s="41" t="s">
        <v>30</v>
      </c>
      <c r="T65" s="42" t="s">
        <v>30</v>
      </c>
      <c r="U65" s="32">
        <v>1</v>
      </c>
      <c r="V65" s="33">
        <v>45130</v>
      </c>
      <c r="W65" s="34" t="s">
        <v>30</v>
      </c>
      <c r="X65" s="35" t="s">
        <v>30</v>
      </c>
    </row>
    <row r="66" spans="1:24" x14ac:dyDescent="0.25">
      <c r="A66" s="44">
        <v>6</v>
      </c>
      <c r="B66" s="40">
        <v>44981</v>
      </c>
      <c r="C66" s="41" t="s">
        <v>30</v>
      </c>
      <c r="D66" s="45" t="s">
        <v>30</v>
      </c>
      <c r="E66" s="44">
        <v>6</v>
      </c>
      <c r="F66" s="40">
        <v>45009</v>
      </c>
      <c r="G66" s="41" t="s">
        <v>30</v>
      </c>
      <c r="H66" s="42" t="s">
        <v>30</v>
      </c>
      <c r="I66" s="39">
        <v>2</v>
      </c>
      <c r="J66" s="40">
        <v>45040</v>
      </c>
      <c r="K66" s="41" t="s">
        <v>30</v>
      </c>
      <c r="L66" s="42">
        <v>17</v>
      </c>
      <c r="M66" s="39">
        <v>4</v>
      </c>
      <c r="N66" s="40">
        <v>45070</v>
      </c>
      <c r="O66" s="41" t="s">
        <v>30</v>
      </c>
      <c r="P66" s="42" t="s">
        <v>30</v>
      </c>
      <c r="Q66" s="32">
        <v>7</v>
      </c>
      <c r="R66" s="33">
        <v>45101</v>
      </c>
      <c r="S66" s="34" t="s">
        <v>30</v>
      </c>
      <c r="T66" s="35" t="s">
        <v>30</v>
      </c>
      <c r="U66" s="53">
        <v>2</v>
      </c>
      <c r="V66" s="25">
        <v>45131</v>
      </c>
      <c r="W66" s="26" t="s">
        <v>29</v>
      </c>
      <c r="X66" s="54">
        <v>30</v>
      </c>
    </row>
    <row r="67" spans="1:24" x14ac:dyDescent="0.25">
      <c r="A67" s="46">
        <v>7</v>
      </c>
      <c r="B67" s="33">
        <v>44982</v>
      </c>
      <c r="C67" s="34" t="s">
        <v>30</v>
      </c>
      <c r="D67" s="48" t="s">
        <v>30</v>
      </c>
      <c r="E67" s="46">
        <v>7</v>
      </c>
      <c r="F67" s="33">
        <v>45010</v>
      </c>
      <c r="G67" s="34" t="s">
        <v>30</v>
      </c>
      <c r="H67" s="35" t="s">
        <v>30</v>
      </c>
      <c r="I67" s="39">
        <v>3</v>
      </c>
      <c r="J67" s="40">
        <v>45041</v>
      </c>
      <c r="K67" s="41" t="s">
        <v>30</v>
      </c>
      <c r="L67" s="42" t="s">
        <v>30</v>
      </c>
      <c r="M67" s="39">
        <v>5</v>
      </c>
      <c r="N67" s="40">
        <v>45071</v>
      </c>
      <c r="O67" s="41" t="s">
        <v>30</v>
      </c>
      <c r="P67" s="42" t="s">
        <v>30</v>
      </c>
      <c r="Q67" s="32">
        <v>1</v>
      </c>
      <c r="R67" s="33">
        <v>45102</v>
      </c>
      <c r="S67" s="34" t="s">
        <v>30</v>
      </c>
      <c r="T67" s="35" t="s">
        <v>30</v>
      </c>
      <c r="U67" s="53">
        <v>3</v>
      </c>
      <c r="V67" s="25">
        <v>45132</v>
      </c>
      <c r="W67" s="26" t="s">
        <v>29</v>
      </c>
      <c r="X67" s="54" t="s">
        <v>30</v>
      </c>
    </row>
    <row r="68" spans="1:24" x14ac:dyDescent="0.25">
      <c r="A68" s="46">
        <v>1</v>
      </c>
      <c r="B68" s="33">
        <v>44983</v>
      </c>
      <c r="C68" s="34" t="s">
        <v>30</v>
      </c>
      <c r="D68" s="48" t="s">
        <v>30</v>
      </c>
      <c r="E68" s="46">
        <v>1</v>
      </c>
      <c r="F68" s="33">
        <v>45011</v>
      </c>
      <c r="G68" s="34" t="s">
        <v>30</v>
      </c>
      <c r="H68" s="35" t="s">
        <v>30</v>
      </c>
      <c r="I68" s="39">
        <v>4</v>
      </c>
      <c r="J68" s="40">
        <v>45042</v>
      </c>
      <c r="K68" s="41" t="s">
        <v>30</v>
      </c>
      <c r="L68" s="42" t="s">
        <v>30</v>
      </c>
      <c r="M68" s="39">
        <v>6</v>
      </c>
      <c r="N68" s="40">
        <v>45072</v>
      </c>
      <c r="O68" s="41" t="s">
        <v>30</v>
      </c>
      <c r="P68" s="42" t="s">
        <v>30</v>
      </c>
      <c r="Q68" s="39">
        <v>2</v>
      </c>
      <c r="R68" s="40">
        <v>45103</v>
      </c>
      <c r="S68" s="41" t="s">
        <v>30</v>
      </c>
      <c r="T68" s="42">
        <v>26</v>
      </c>
      <c r="U68" s="53">
        <v>4</v>
      </c>
      <c r="V68" s="25">
        <v>45133</v>
      </c>
      <c r="W68" s="26" t="s">
        <v>29</v>
      </c>
      <c r="X68" s="54" t="s">
        <v>30</v>
      </c>
    </row>
    <row r="69" spans="1:24" x14ac:dyDescent="0.25">
      <c r="A69" s="44">
        <v>2</v>
      </c>
      <c r="B69" s="40">
        <v>44984</v>
      </c>
      <c r="C69" s="41" t="s">
        <v>30</v>
      </c>
      <c r="D69" s="45">
        <v>9</v>
      </c>
      <c r="E69" s="44">
        <v>2</v>
      </c>
      <c r="F69" s="40">
        <v>45012</v>
      </c>
      <c r="G69" s="41" t="s">
        <v>30</v>
      </c>
      <c r="H69" s="42">
        <v>13</v>
      </c>
      <c r="I69" s="39">
        <v>5</v>
      </c>
      <c r="J69" s="40">
        <v>45043</v>
      </c>
      <c r="K69" s="41" t="s">
        <v>30</v>
      </c>
      <c r="L69" s="42" t="s">
        <v>30</v>
      </c>
      <c r="M69" s="32">
        <v>7</v>
      </c>
      <c r="N69" s="33">
        <v>45073</v>
      </c>
      <c r="O69" s="34" t="s">
        <v>30</v>
      </c>
      <c r="P69" s="35" t="s">
        <v>30</v>
      </c>
      <c r="Q69" s="39">
        <v>3</v>
      </c>
      <c r="R69" s="40">
        <v>45104</v>
      </c>
      <c r="S69" s="41" t="s">
        <v>30</v>
      </c>
      <c r="T69" s="42" t="s">
        <v>30</v>
      </c>
      <c r="U69" s="53">
        <v>5</v>
      </c>
      <c r="V69" s="25">
        <v>45134</v>
      </c>
      <c r="W69" s="26" t="s">
        <v>29</v>
      </c>
      <c r="X69" s="54" t="s">
        <v>30</v>
      </c>
    </row>
    <row r="70" spans="1:24" x14ac:dyDescent="0.25">
      <c r="A70" s="44">
        <v>3</v>
      </c>
      <c r="B70" s="40">
        <v>44985</v>
      </c>
      <c r="C70" s="41" t="s">
        <v>30</v>
      </c>
      <c r="D70" s="45" t="s">
        <v>30</v>
      </c>
      <c r="E70" s="44">
        <v>3</v>
      </c>
      <c r="F70" s="40">
        <v>45013</v>
      </c>
      <c r="G70" s="41" t="s">
        <v>30</v>
      </c>
      <c r="H70" s="42" t="s">
        <v>30</v>
      </c>
      <c r="I70" s="39">
        <v>6</v>
      </c>
      <c r="J70" s="40">
        <v>45044</v>
      </c>
      <c r="K70" s="41" t="s">
        <v>30</v>
      </c>
      <c r="L70" s="42" t="s">
        <v>30</v>
      </c>
      <c r="M70" s="32">
        <v>1</v>
      </c>
      <c r="N70" s="33">
        <v>45074</v>
      </c>
      <c r="O70" s="34" t="s">
        <v>61</v>
      </c>
      <c r="P70" s="35" t="s">
        <v>30</v>
      </c>
      <c r="Q70" s="39">
        <v>4</v>
      </c>
      <c r="R70" s="40">
        <v>45105</v>
      </c>
      <c r="S70" s="41" t="s">
        <v>30</v>
      </c>
      <c r="T70" s="42" t="s">
        <v>30</v>
      </c>
      <c r="U70" s="53">
        <v>6</v>
      </c>
      <c r="V70" s="25">
        <v>45135</v>
      </c>
      <c r="W70" s="26" t="s">
        <v>29</v>
      </c>
      <c r="X70" s="54" t="s">
        <v>30</v>
      </c>
    </row>
    <row r="71" spans="1:24" x14ac:dyDescent="0.25">
      <c r="A71" s="44" t="s">
        <v>30</v>
      </c>
      <c r="B71" s="40" t="s">
        <v>30</v>
      </c>
      <c r="C71" s="41" t="s">
        <v>30</v>
      </c>
      <c r="D71" s="45" t="s">
        <v>30</v>
      </c>
      <c r="E71" s="44">
        <v>4</v>
      </c>
      <c r="F71" s="40">
        <v>45014</v>
      </c>
      <c r="G71" s="41" t="s">
        <v>30</v>
      </c>
      <c r="H71" s="42" t="s">
        <v>30</v>
      </c>
      <c r="I71" s="32">
        <v>7</v>
      </c>
      <c r="J71" s="33">
        <v>45045</v>
      </c>
      <c r="K71" s="34" t="s">
        <v>30</v>
      </c>
      <c r="L71" s="35" t="s">
        <v>30</v>
      </c>
      <c r="M71" s="64">
        <v>2</v>
      </c>
      <c r="N71" s="65">
        <v>45075</v>
      </c>
      <c r="O71" s="66" t="s">
        <v>62</v>
      </c>
      <c r="P71" s="67">
        <v>22</v>
      </c>
      <c r="Q71" s="39">
        <v>5</v>
      </c>
      <c r="R71" s="40">
        <v>45106</v>
      </c>
      <c r="S71" s="41" t="s">
        <v>30</v>
      </c>
      <c r="T71" s="42" t="s">
        <v>30</v>
      </c>
      <c r="U71" s="32">
        <v>7</v>
      </c>
      <c r="V71" s="33">
        <v>45136</v>
      </c>
      <c r="W71" s="34" t="s">
        <v>30</v>
      </c>
      <c r="X71" s="35" t="s">
        <v>30</v>
      </c>
    </row>
    <row r="72" spans="1:24" x14ac:dyDescent="0.25">
      <c r="A72" s="44" t="s">
        <v>30</v>
      </c>
      <c r="B72" s="40" t="s">
        <v>30</v>
      </c>
      <c r="C72" s="41" t="s">
        <v>30</v>
      </c>
      <c r="D72" s="45" t="s">
        <v>30</v>
      </c>
      <c r="E72" s="44">
        <v>5</v>
      </c>
      <c r="F72" s="40">
        <v>45015</v>
      </c>
      <c r="G72" s="41" t="s">
        <v>30</v>
      </c>
      <c r="H72" s="42" t="s">
        <v>30</v>
      </c>
      <c r="I72" s="32">
        <v>1</v>
      </c>
      <c r="J72" s="33">
        <v>45046</v>
      </c>
      <c r="K72" s="34" t="s">
        <v>30</v>
      </c>
      <c r="L72" s="35" t="s">
        <v>30</v>
      </c>
      <c r="M72" s="39">
        <v>3</v>
      </c>
      <c r="N72" s="40">
        <v>45076</v>
      </c>
      <c r="O72" s="41" t="s">
        <v>30</v>
      </c>
      <c r="P72" s="42" t="s">
        <v>30</v>
      </c>
      <c r="Q72" s="39">
        <v>6</v>
      </c>
      <c r="R72" s="40">
        <v>45107</v>
      </c>
      <c r="S72" s="41" t="s">
        <v>30</v>
      </c>
      <c r="T72" s="42" t="s">
        <v>30</v>
      </c>
      <c r="U72" s="32">
        <v>1</v>
      </c>
      <c r="V72" s="33">
        <v>45137</v>
      </c>
      <c r="W72" s="34" t="s">
        <v>30</v>
      </c>
      <c r="X72" s="35" t="s">
        <v>30</v>
      </c>
    </row>
    <row r="73" spans="1:24" x14ac:dyDescent="0.25">
      <c r="A73" s="44" t="s">
        <v>30</v>
      </c>
      <c r="B73" s="40" t="s">
        <v>30</v>
      </c>
      <c r="C73" s="41" t="s">
        <v>30</v>
      </c>
      <c r="D73" s="45" t="s">
        <v>30</v>
      </c>
      <c r="E73" s="44">
        <v>6</v>
      </c>
      <c r="F73" s="40">
        <v>45016</v>
      </c>
      <c r="G73" s="41" t="s">
        <v>30</v>
      </c>
      <c r="H73" s="42" t="s">
        <v>30</v>
      </c>
      <c r="I73" s="39" t="s">
        <v>30</v>
      </c>
      <c r="J73" s="40" t="s">
        <v>30</v>
      </c>
      <c r="K73" s="41" t="s">
        <v>30</v>
      </c>
      <c r="L73" s="42" t="s">
        <v>30</v>
      </c>
      <c r="M73" s="39">
        <v>4</v>
      </c>
      <c r="N73" s="40">
        <v>45077</v>
      </c>
      <c r="O73" s="41" t="s">
        <v>30</v>
      </c>
      <c r="P73" s="42" t="s">
        <v>30</v>
      </c>
      <c r="Q73" s="39" t="s">
        <v>30</v>
      </c>
      <c r="R73" s="40" t="s">
        <v>30</v>
      </c>
      <c r="S73" s="41" t="s">
        <v>30</v>
      </c>
      <c r="T73" s="42" t="s">
        <v>30</v>
      </c>
      <c r="U73" s="53">
        <v>2</v>
      </c>
      <c r="V73" s="25">
        <v>45138</v>
      </c>
      <c r="W73" s="26" t="s">
        <v>29</v>
      </c>
      <c r="X73" s="54">
        <v>31</v>
      </c>
    </row>
    <row r="74" spans="1:24" x14ac:dyDescent="0.25">
      <c r="A74" s="68"/>
      <c r="B74" s="69"/>
      <c r="C74" s="71"/>
      <c r="D74" s="70" t="s">
        <v>63</v>
      </c>
      <c r="E74" s="68"/>
      <c r="F74" s="69"/>
      <c r="G74" s="69"/>
      <c r="H74" s="70" t="s">
        <v>64</v>
      </c>
      <c r="I74" s="68"/>
      <c r="J74" s="69"/>
      <c r="K74" s="69"/>
      <c r="L74" s="70" t="s">
        <v>65</v>
      </c>
      <c r="M74" s="68"/>
      <c r="N74" s="69"/>
      <c r="O74" s="69"/>
      <c r="P74" s="70" t="s">
        <v>63</v>
      </c>
      <c r="Q74" s="68"/>
      <c r="R74" s="69"/>
      <c r="S74" s="69"/>
      <c r="T74" s="70" t="s">
        <v>51</v>
      </c>
      <c r="U74" s="68"/>
      <c r="V74" s="69"/>
      <c r="W74" s="69"/>
      <c r="X74" s="70" t="s">
        <v>66</v>
      </c>
    </row>
  </sheetData>
  <mergeCells count="16">
    <mergeCell ref="A1:C1"/>
    <mergeCell ref="D1:G1"/>
    <mergeCell ref="A3:C3"/>
    <mergeCell ref="A5:D5"/>
    <mergeCell ref="E5:H5"/>
    <mergeCell ref="M5:P5"/>
    <mergeCell ref="Q5:T5"/>
    <mergeCell ref="U5:X5"/>
    <mergeCell ref="A40:C40"/>
    <mergeCell ref="A42:D42"/>
    <mergeCell ref="E42:H42"/>
    <mergeCell ref="I42:L42"/>
    <mergeCell ref="M42:P42"/>
    <mergeCell ref="Q42:T42"/>
    <mergeCell ref="U42:X42"/>
    <mergeCell ref="I5:L5"/>
  </mergeCells>
  <conditionalFormatting sqref="A6:D6 A9:D36 A7:B8 D7:D8 C7">
    <cfRule type="expression" dxfId="29" priority="30">
      <formula>#REF!=1</formula>
    </cfRule>
  </conditionalFormatting>
  <conditionalFormatting sqref="E6:H36 E56:H73 G55:H55">
    <cfRule type="expression" dxfId="28" priority="29">
      <formula>$D6=1</formula>
    </cfRule>
  </conditionalFormatting>
  <conditionalFormatting sqref="I6:L21 I28:L36 I22:J26 L22:L26">
    <cfRule type="expression" dxfId="27" priority="28">
      <formula>$H6=1</formula>
    </cfRule>
  </conditionalFormatting>
  <conditionalFormatting sqref="M6:P36">
    <cfRule type="expression" dxfId="26" priority="27">
      <formula>$L6=1</formula>
    </cfRule>
  </conditionalFormatting>
  <conditionalFormatting sqref="Q6:T36">
    <cfRule type="expression" dxfId="25" priority="26">
      <formula>$P6=1</formula>
    </cfRule>
  </conditionalFormatting>
  <conditionalFormatting sqref="U6:X36">
    <cfRule type="expression" dxfId="24" priority="25">
      <formula>$T6=1</formula>
    </cfRule>
  </conditionalFormatting>
  <conditionalFormatting sqref="A6:B36">
    <cfRule type="expression" dxfId="23" priority="24">
      <formula>#REF!=7</formula>
    </cfRule>
  </conditionalFormatting>
  <conditionalFormatting sqref="E6:F36 E56:F73">
    <cfRule type="expression" dxfId="22" priority="23">
      <formula>$D6=7</formula>
    </cfRule>
  </conditionalFormatting>
  <conditionalFormatting sqref="I6:J26 I28:J36">
    <cfRule type="expression" dxfId="21" priority="22">
      <formula>$H6=7</formula>
    </cfRule>
  </conditionalFormatting>
  <conditionalFormatting sqref="M6:N36">
    <cfRule type="expression" dxfId="20" priority="21">
      <formula>$L6=7</formula>
    </cfRule>
  </conditionalFormatting>
  <conditionalFormatting sqref="Q6:R36">
    <cfRule type="expression" dxfId="19" priority="20">
      <formula>$P6=7</formula>
    </cfRule>
  </conditionalFormatting>
  <conditionalFormatting sqref="U6:V36">
    <cfRule type="expression" dxfId="18" priority="19">
      <formula>$T6=7</formula>
    </cfRule>
  </conditionalFormatting>
  <conditionalFormatting sqref="C8">
    <cfRule type="expression" dxfId="17" priority="18">
      <formula>$T8=1</formula>
    </cfRule>
  </conditionalFormatting>
  <conditionalFormatting sqref="A43:D73">
    <cfRule type="expression" dxfId="16" priority="17">
      <formula>#REF!=1</formula>
    </cfRule>
  </conditionalFormatting>
  <conditionalFormatting sqref="A43:B73">
    <cfRule type="expression" dxfId="15" priority="16">
      <formula>#REF!=7</formula>
    </cfRule>
  </conditionalFormatting>
  <conditionalFormatting sqref="E43:H54">
    <cfRule type="expression" dxfId="14" priority="15">
      <formula>$D43=1</formula>
    </cfRule>
  </conditionalFormatting>
  <conditionalFormatting sqref="E43:F54">
    <cfRule type="expression" dxfId="13" priority="14">
      <formula>$D43=7</formula>
    </cfRule>
  </conditionalFormatting>
  <conditionalFormatting sqref="I43:L73">
    <cfRule type="expression" dxfId="12" priority="13">
      <formula>$H43=1</formula>
    </cfRule>
  </conditionalFormatting>
  <conditionalFormatting sqref="I43:J73">
    <cfRule type="expression" dxfId="11" priority="12">
      <formula>$H43=7</formula>
    </cfRule>
  </conditionalFormatting>
  <conditionalFormatting sqref="M43:P73">
    <cfRule type="expression" dxfId="10" priority="11">
      <formula>$L43=1</formula>
    </cfRule>
  </conditionalFormatting>
  <conditionalFormatting sqref="M43:N73">
    <cfRule type="expression" dxfId="9" priority="10">
      <formula>$L43=7</formula>
    </cfRule>
  </conditionalFormatting>
  <conditionalFormatting sqref="Q43:T73">
    <cfRule type="expression" dxfId="8" priority="9">
      <formula>$P43=1</formula>
    </cfRule>
  </conditionalFormatting>
  <conditionalFormatting sqref="Q43:R73">
    <cfRule type="expression" dxfId="7" priority="8">
      <formula>$P43=7</formula>
    </cfRule>
  </conditionalFormatting>
  <conditionalFormatting sqref="U43:X73">
    <cfRule type="expression" dxfId="6" priority="7">
      <formula>$T43=1</formula>
    </cfRule>
  </conditionalFormatting>
  <conditionalFormatting sqref="U43:V73">
    <cfRule type="expression" dxfId="5" priority="6">
      <formula>$T43=7</formula>
    </cfRule>
  </conditionalFormatting>
  <conditionalFormatting sqref="I27:L27">
    <cfRule type="expression" dxfId="4" priority="5">
      <formula>$H27=1</formula>
    </cfRule>
  </conditionalFormatting>
  <conditionalFormatting sqref="I27:J27">
    <cfRule type="expression" dxfId="3" priority="4">
      <formula>$H27=7</formula>
    </cfRule>
  </conditionalFormatting>
  <conditionalFormatting sqref="K22:K26">
    <cfRule type="expression" dxfId="2" priority="3">
      <formula>#REF!=1</formula>
    </cfRule>
  </conditionalFormatting>
  <conditionalFormatting sqref="E55:F55">
    <cfRule type="expression" dxfId="1" priority="2">
      <formula>#REF!=1</formula>
    </cfRule>
  </conditionalFormatting>
  <conditionalFormatting sqref="E55:F55">
    <cfRule type="expression" dxfId="0" priority="1">
      <formula>#REF!=7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Årshjul ledelse og adm.</vt:lpstr>
      <vt:lpstr>Kalender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Larsen</dc:creator>
  <cp:lastModifiedBy>Lars Larsen</cp:lastModifiedBy>
  <dcterms:created xsi:type="dcterms:W3CDTF">2022-09-02T10:33:03Z</dcterms:created>
  <dcterms:modified xsi:type="dcterms:W3CDTF">2022-10-11T11:52:16Z</dcterms:modified>
</cp:coreProperties>
</file>